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rdaneta\Downloads\"/>
    </mc:Choice>
  </mc:AlternateContent>
  <bookViews>
    <workbookView xWindow="0" yWindow="0" windowWidth="20490" windowHeight="7455" activeTab="2"/>
  </bookViews>
  <sheets>
    <sheet name="carga" sheetId="2" r:id="rId1"/>
    <sheet name="Hoja1" sheetId="5" r:id="rId2"/>
    <sheet name="alicuotas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4" l="1"/>
  <c r="F51" i="4"/>
  <c r="F61" i="4"/>
  <c r="F76" i="4"/>
  <c r="F62" i="4"/>
  <c r="F50" i="4"/>
  <c r="F43" i="4"/>
  <c r="F13" i="4"/>
  <c r="F30" i="4"/>
  <c r="F81" i="4"/>
  <c r="F8" i="4"/>
  <c r="F9" i="4"/>
  <c r="F7" i="4"/>
  <c r="F6" i="4"/>
  <c r="F5" i="4"/>
  <c r="F3" i="4"/>
  <c r="F10" i="4" s="1"/>
  <c r="F2" i="4"/>
  <c r="F11" i="4" s="1"/>
  <c r="F93" i="4" l="1"/>
  <c r="G4" i="4" l="1"/>
  <c r="I4" i="4" s="1"/>
  <c r="G51" i="4"/>
  <c r="G79" i="4"/>
  <c r="I79" i="4" s="1"/>
  <c r="G63" i="4"/>
  <c r="I63" i="4" s="1"/>
  <c r="G47" i="4"/>
  <c r="I47" i="4" s="1"/>
  <c r="G31" i="4"/>
  <c r="I31" i="4" s="1"/>
  <c r="G15" i="4"/>
  <c r="I15" i="4" s="1"/>
  <c r="G91" i="4"/>
  <c r="I91" i="4" s="1"/>
  <c r="G75" i="4"/>
  <c r="I75" i="4" s="1"/>
  <c r="G59" i="4"/>
  <c r="I59" i="4" s="1"/>
  <c r="G43" i="4"/>
  <c r="I43" i="4" s="1"/>
  <c r="G27" i="4"/>
  <c r="I27" i="4" s="1"/>
  <c r="G11" i="4"/>
  <c r="I11" i="4" s="1"/>
  <c r="I87" i="4"/>
  <c r="G71" i="4"/>
  <c r="I71" i="4" s="1"/>
  <c r="G55" i="4"/>
  <c r="I55" i="4" s="1"/>
  <c r="G39" i="4"/>
  <c r="I39" i="4" s="1"/>
  <c r="G23" i="4"/>
  <c r="I23" i="4" s="1"/>
  <c r="G7" i="4"/>
  <c r="I7" i="4" s="1"/>
  <c r="G83" i="4"/>
  <c r="I83" i="4" s="1"/>
  <c r="G67" i="4"/>
  <c r="I67" i="4" s="1"/>
  <c r="I51" i="4"/>
  <c r="G35" i="4"/>
  <c r="I35" i="4" s="1"/>
  <c r="G19" i="4"/>
  <c r="I19" i="4" s="1"/>
  <c r="G3" i="4"/>
  <c r="I3" i="4" s="1"/>
  <c r="G90" i="4"/>
  <c r="I90" i="4" s="1"/>
  <c r="G86" i="4"/>
  <c r="I86" i="4" s="1"/>
  <c r="G82" i="4"/>
  <c r="I82" i="4" s="1"/>
  <c r="G78" i="4"/>
  <c r="I78" i="4" s="1"/>
  <c r="G74" i="4"/>
  <c r="I74" i="4" s="1"/>
  <c r="G70" i="4"/>
  <c r="I70" i="4" s="1"/>
  <c r="G66" i="4"/>
  <c r="I66" i="4" s="1"/>
  <c r="G62" i="4"/>
  <c r="I62" i="4" s="1"/>
  <c r="G58" i="4"/>
  <c r="I58" i="4" s="1"/>
  <c r="G54" i="4"/>
  <c r="I54" i="4" s="1"/>
  <c r="G50" i="4"/>
  <c r="I50" i="4" s="1"/>
  <c r="G46" i="4"/>
  <c r="I46" i="4" s="1"/>
  <c r="G42" i="4"/>
  <c r="I42" i="4" s="1"/>
  <c r="G38" i="4"/>
  <c r="I38" i="4" s="1"/>
  <c r="G34" i="4"/>
  <c r="I34" i="4" s="1"/>
  <c r="G30" i="4"/>
  <c r="I30" i="4" s="1"/>
  <c r="G26" i="4"/>
  <c r="I26" i="4" s="1"/>
  <c r="G22" i="4"/>
  <c r="I22" i="4" s="1"/>
  <c r="G18" i="4"/>
  <c r="I18" i="4" s="1"/>
  <c r="G14" i="4"/>
  <c r="I14" i="4" s="1"/>
  <c r="G10" i="4"/>
  <c r="I10" i="4" s="1"/>
  <c r="G6" i="4"/>
  <c r="I6" i="4" s="1"/>
  <c r="G2" i="4"/>
  <c r="I2" i="4" s="1"/>
  <c r="G89" i="4"/>
  <c r="I89" i="4" s="1"/>
  <c r="G85" i="4"/>
  <c r="I85" i="4" s="1"/>
  <c r="G81" i="4"/>
  <c r="I81" i="4" s="1"/>
  <c r="G77" i="4"/>
  <c r="I77" i="4" s="1"/>
  <c r="G73" i="4"/>
  <c r="I73" i="4" s="1"/>
  <c r="G69" i="4"/>
  <c r="I69" i="4" s="1"/>
  <c r="G65" i="4"/>
  <c r="I65" i="4" s="1"/>
  <c r="G61" i="4"/>
  <c r="I61" i="4" s="1"/>
  <c r="G57" i="4"/>
  <c r="I57" i="4" s="1"/>
  <c r="G53" i="4"/>
  <c r="I53" i="4" s="1"/>
  <c r="G49" i="4"/>
  <c r="I49" i="4" s="1"/>
  <c r="G45" i="4"/>
  <c r="I45" i="4" s="1"/>
  <c r="G41" i="4"/>
  <c r="I41" i="4" s="1"/>
  <c r="G37" i="4"/>
  <c r="I37" i="4" s="1"/>
  <c r="G33" i="4"/>
  <c r="I33" i="4" s="1"/>
  <c r="G29" i="4"/>
  <c r="I29" i="4" s="1"/>
  <c r="G25" i="4"/>
  <c r="I25" i="4" s="1"/>
  <c r="G21" i="4"/>
  <c r="I21" i="4" s="1"/>
  <c r="G17" i="4"/>
  <c r="I17" i="4" s="1"/>
  <c r="G13" i="4"/>
  <c r="I13" i="4" s="1"/>
  <c r="G9" i="4"/>
  <c r="I9" i="4" s="1"/>
  <c r="G5" i="4"/>
  <c r="I5" i="4" s="1"/>
  <c r="G92" i="4"/>
  <c r="I92" i="4" s="1"/>
  <c r="G88" i="4"/>
  <c r="I88" i="4" s="1"/>
  <c r="G84" i="4"/>
  <c r="I84" i="4" s="1"/>
  <c r="G80" i="4"/>
  <c r="I80" i="4" s="1"/>
  <c r="G76" i="4"/>
  <c r="I76" i="4" s="1"/>
  <c r="G72" i="4"/>
  <c r="I72" i="4" s="1"/>
  <c r="G68" i="4"/>
  <c r="I68" i="4" s="1"/>
  <c r="G64" i="4"/>
  <c r="I64" i="4" s="1"/>
  <c r="G60" i="4"/>
  <c r="I60" i="4" s="1"/>
  <c r="G56" i="4"/>
  <c r="I56" i="4" s="1"/>
  <c r="G52" i="4"/>
  <c r="I52" i="4" s="1"/>
  <c r="G48" i="4"/>
  <c r="I48" i="4" s="1"/>
  <c r="G44" i="4"/>
  <c r="I44" i="4" s="1"/>
  <c r="G40" i="4"/>
  <c r="I40" i="4" s="1"/>
  <c r="G36" i="4"/>
  <c r="I36" i="4" s="1"/>
  <c r="G32" i="4"/>
  <c r="I32" i="4" s="1"/>
  <c r="G28" i="4"/>
  <c r="I28" i="4" s="1"/>
  <c r="G24" i="4"/>
  <c r="I24" i="4" s="1"/>
  <c r="G20" i="4"/>
  <c r="I20" i="4" s="1"/>
  <c r="G16" i="4"/>
  <c r="I16" i="4" s="1"/>
  <c r="G12" i="4"/>
  <c r="I12" i="4" s="1"/>
  <c r="G8" i="4"/>
  <c r="I8" i="4" s="1"/>
</calcChain>
</file>

<file path=xl/sharedStrings.xml><?xml version="1.0" encoding="utf-8"?>
<sst xmlns="http://schemas.openxmlformats.org/spreadsheetml/2006/main" count="1681" uniqueCount="910">
  <si>
    <t>Apartamento</t>
  </si>
  <si>
    <t>Piso</t>
  </si>
  <si>
    <t xml:space="preserve">Alicuota </t>
  </si>
  <si>
    <t>Cedula</t>
  </si>
  <si>
    <t>Celular</t>
  </si>
  <si>
    <t>Correo</t>
  </si>
  <si>
    <t>Direccion Trabajo</t>
  </si>
  <si>
    <t>Telefono Trabajo</t>
  </si>
  <si>
    <t>Usuario Propietario</t>
  </si>
  <si>
    <t>Clave Propietario</t>
  </si>
  <si>
    <t>Propietario</t>
  </si>
  <si>
    <t>Segundo Celular</t>
  </si>
  <si>
    <t>Segundo Correo</t>
  </si>
  <si>
    <t>Apto.</t>
  </si>
  <si>
    <t>Nombre del Propietario</t>
  </si>
  <si>
    <t>PERSONA CONTACTO</t>
  </si>
  <si>
    <t>C.I.</t>
  </si>
  <si>
    <t>Telf. Ofic.</t>
  </si>
  <si>
    <t>Telf. Hab.</t>
  </si>
  <si>
    <t>Fax</t>
  </si>
  <si>
    <t>correo principal</t>
  </si>
  <si>
    <t>0001</t>
  </si>
  <si>
    <t>4-1-1 MARISELA YSABEL GONZALEZ TOVAR</t>
  </si>
  <si>
    <t>0212-4357659</t>
  </si>
  <si>
    <t>0414-3510104</t>
  </si>
  <si>
    <t>conmarca@gmail.com</t>
  </si>
  <si>
    <t>0002</t>
  </si>
  <si>
    <t>4-1-2 TRINA TERESA BARBERO</t>
  </si>
  <si>
    <t>02129611424</t>
  </si>
  <si>
    <t>04149043366</t>
  </si>
  <si>
    <t>fidelbarbero1@gmail.com</t>
  </si>
  <si>
    <t>0003</t>
  </si>
  <si>
    <t>4-1-3 AC MIRADOR LOS SAMANES</t>
  </si>
  <si>
    <t>sabachaasesoresmercantiles@gmail.com</t>
  </si>
  <si>
    <t>0004</t>
  </si>
  <si>
    <t>4-1-4 ROSA VIRGINIA GUTIERREZ GONZALEZ</t>
  </si>
  <si>
    <t>0212 9421447</t>
  </si>
  <si>
    <t>0414 9441644/ 0414 2404909</t>
  </si>
  <si>
    <t>rosavgutierrez@gmail.com</t>
  </si>
  <si>
    <t>0005</t>
  </si>
  <si>
    <t>4-1-5 FRANCISCO ENRIQUE DIAZ GONZALEZ</t>
  </si>
  <si>
    <t>04141294922</t>
  </si>
  <si>
    <t>franciscodiaz60@gmail.com</t>
  </si>
  <si>
    <t>0006</t>
  </si>
  <si>
    <t>4-1-6 TONY JONATHAN JEREIJE ZERPA</t>
  </si>
  <si>
    <t>(0212)-959-14-50</t>
  </si>
  <si>
    <t>04149103032</t>
  </si>
  <si>
    <t>04143771925</t>
  </si>
  <si>
    <t>tjereije@gmail.com</t>
  </si>
  <si>
    <t>0007</t>
  </si>
  <si>
    <t>4-1-7 LUZ KARINA GONZALEZ</t>
  </si>
  <si>
    <t>04242442230</t>
  </si>
  <si>
    <t>luzkarina_99@yahoo.com</t>
  </si>
  <si>
    <t>0008</t>
  </si>
  <si>
    <t>4-1-8 NELSON AGUSTIN GARCIA</t>
  </si>
  <si>
    <t>02129851178</t>
  </si>
  <si>
    <t>04141360771</t>
  </si>
  <si>
    <t>mirador4@samca.com.ve</t>
  </si>
  <si>
    <t>0009</t>
  </si>
  <si>
    <t>4-1-9 SOL ANGEL PLAZAS GRASS</t>
  </si>
  <si>
    <t>04141719831</t>
  </si>
  <si>
    <t>04166215729</t>
  </si>
  <si>
    <t>solplazasgrass@hotmail.com</t>
  </si>
  <si>
    <t>0010</t>
  </si>
  <si>
    <t>4-1-10 EDGAR JOSE DA SILVA GARCIA</t>
  </si>
  <si>
    <t>(0416)-628-69-50</t>
  </si>
  <si>
    <t>edgardasilvayo@hotmail.com</t>
  </si>
  <si>
    <t>0011</t>
  </si>
  <si>
    <t>4-2-1 LUISA ESTHER PEREZ SIFONTES</t>
  </si>
  <si>
    <t>(0281)-511-23-32</t>
  </si>
  <si>
    <t>04140840302</t>
  </si>
  <si>
    <t>lperez0819@hotmail.com</t>
  </si>
  <si>
    <t>0012</t>
  </si>
  <si>
    <t>4-2-2 PABLO CHONG MEN LEON CHEN</t>
  </si>
  <si>
    <t>(0412)-013-62-18</t>
  </si>
  <si>
    <t>pleonchen@yahoo.com</t>
  </si>
  <si>
    <t>0013</t>
  </si>
  <si>
    <t>4-2-3 AC MIRADOR LOS SAMANES</t>
  </si>
  <si>
    <t>0014</t>
  </si>
  <si>
    <t>4-2-4 MARIAM BITTAR YAKOUP</t>
  </si>
  <si>
    <t>04141620514</t>
  </si>
  <si>
    <t>mariambittar68@hotmail.com</t>
  </si>
  <si>
    <t>0015</t>
  </si>
  <si>
    <t>4-2-5 DIANELA MERCHAN</t>
  </si>
  <si>
    <t>02124515602</t>
  </si>
  <si>
    <t>04142931939</t>
  </si>
  <si>
    <t>dianelamerch@gmail.com</t>
  </si>
  <si>
    <t>0016</t>
  </si>
  <si>
    <t>4-2-6 MARIBEL CONTRERAS ESCALONA</t>
  </si>
  <si>
    <t>zuccer1@gmail.com</t>
  </si>
  <si>
    <t>0017</t>
  </si>
  <si>
    <t>4-2-7 LETTY QUINTERO VERA</t>
  </si>
  <si>
    <t>02125013949</t>
  </si>
  <si>
    <t>04241089371</t>
  </si>
  <si>
    <t>04143030423</t>
  </si>
  <si>
    <t>juanjulio9@gmail.com</t>
  </si>
  <si>
    <t>0018</t>
  </si>
  <si>
    <t>4-2-8 DIATAY RODRIGUEZ MENDOZA</t>
  </si>
  <si>
    <t>0424 2547866</t>
  </si>
  <si>
    <t>diatay1@hotmail.com</t>
  </si>
  <si>
    <t>0019</t>
  </si>
  <si>
    <t>4-2-9 MILIANI LUIS DE LAMB</t>
  </si>
  <si>
    <t>04265191510</t>
  </si>
  <si>
    <t>02129882381</t>
  </si>
  <si>
    <t>04265191509</t>
  </si>
  <si>
    <t>lamb.allan@gmail.com</t>
  </si>
  <si>
    <t>0020</t>
  </si>
  <si>
    <t>4-2-10 KEIVER MELENDEZ</t>
  </si>
  <si>
    <t>04242788400</t>
  </si>
  <si>
    <t>andremel7@gmail.com</t>
  </si>
  <si>
    <t>0021</t>
  </si>
  <si>
    <t>4-3-1 AC MIRADOR LOS SAMANES</t>
  </si>
  <si>
    <t>0022</t>
  </si>
  <si>
    <t>4-3-2 DACIA MARGARITA QUERO DE LUGO</t>
  </si>
  <si>
    <t>02129433021</t>
  </si>
  <si>
    <t>04122114222</t>
  </si>
  <si>
    <t>kattylug@yahoo.es</t>
  </si>
  <si>
    <t>0023</t>
  </si>
  <si>
    <t>4-3-3 AC MIRADOR LOS SAMANES</t>
  </si>
  <si>
    <t>0024</t>
  </si>
  <si>
    <t>4-3-4 ANTONY ALEX BAYONA BECERRA</t>
  </si>
  <si>
    <t>04242249547</t>
  </si>
  <si>
    <t>antoni_8888@hotmail.com</t>
  </si>
  <si>
    <t>0025</t>
  </si>
  <si>
    <t>4-3-5 RAUL GABRIEL NICOLAO CELLIER</t>
  </si>
  <si>
    <t>04142130409</t>
  </si>
  <si>
    <t>04142764228</t>
  </si>
  <si>
    <t>raulgnvic@hotmail.com</t>
  </si>
  <si>
    <t>0026</t>
  </si>
  <si>
    <t>4-3-6 ROMAN ALFREDO GONTO ALVAREZ</t>
  </si>
  <si>
    <t>04129936649</t>
  </si>
  <si>
    <t>eleanorfernandez1979@gmail.com</t>
  </si>
  <si>
    <t>0027</t>
  </si>
  <si>
    <t>4-3-7 ALEJANDRO JOSE VARGAS PEÑA</t>
  </si>
  <si>
    <t>04166732825</t>
  </si>
  <si>
    <t>bloodshield@gmail.com</t>
  </si>
  <si>
    <t>0028</t>
  </si>
  <si>
    <t>4-3-8 CARLOS CEGARRA</t>
  </si>
  <si>
    <t>04142575434</t>
  </si>
  <si>
    <t>carloscegarra@hotmail.com</t>
  </si>
  <si>
    <t>0029</t>
  </si>
  <si>
    <t>4-3-9 MARIA DE LA LUZ CASTILLO</t>
  </si>
  <si>
    <t>04168115925</t>
  </si>
  <si>
    <t>mcastillo66@gmail.com</t>
  </si>
  <si>
    <t>0030</t>
  </si>
  <si>
    <t>4-3-10 RAFAEL SANTANA</t>
  </si>
  <si>
    <t>04147290526</t>
  </si>
  <si>
    <t>yarasantana@hotmail.com</t>
  </si>
  <si>
    <t>0031</t>
  </si>
  <si>
    <t>4-4-1 AC MIRADOR LOS SAMANES</t>
  </si>
  <si>
    <t>0032</t>
  </si>
  <si>
    <t>4-4-2 GRISELDA DEL ROSARIO PEÑALOZA</t>
  </si>
  <si>
    <t>04127356895</t>
  </si>
  <si>
    <t>s_penaloza@yahoo.com</t>
  </si>
  <si>
    <t>0033</t>
  </si>
  <si>
    <t>4-4-3 ALEJANDRO ALI PADILLA INOJOSA</t>
  </si>
  <si>
    <t>04123678160</t>
  </si>
  <si>
    <t>apadilla@slb.com</t>
  </si>
  <si>
    <t>0034</t>
  </si>
  <si>
    <t>4-4-4 ANTONIO MARIOSA</t>
  </si>
  <si>
    <t>04148658755</t>
  </si>
  <si>
    <t>antoniomariosa@hotmail.com</t>
  </si>
  <si>
    <t>0035</t>
  </si>
  <si>
    <t>4-4-5 DIANA REYES GOMEZ</t>
  </si>
  <si>
    <t>04241225496</t>
  </si>
  <si>
    <t>dianalrg@yahoo.es</t>
  </si>
  <si>
    <t>0036</t>
  </si>
  <si>
    <t>4-4-6 ALDAAZI DE WEHBE LAURENCE</t>
  </si>
  <si>
    <t>04122464209</t>
  </si>
  <si>
    <t>aldarazi_2193@hotmail.com</t>
  </si>
  <si>
    <t>0037</t>
  </si>
  <si>
    <t>4-4-7 YELITZA ROSALES ZAMBRANO</t>
  </si>
  <si>
    <t>04265115387</t>
  </si>
  <si>
    <t>yelitza.rosales@gmail.com</t>
  </si>
  <si>
    <t>0038</t>
  </si>
  <si>
    <t>4-4-8 KATTY FABIOLA LUGO QUERO</t>
  </si>
  <si>
    <t>02128990698</t>
  </si>
  <si>
    <t>0039</t>
  </si>
  <si>
    <t>4-4-9 AC MIRADOR LOS SAMANES</t>
  </si>
  <si>
    <t>0040</t>
  </si>
  <si>
    <t>4-4-10 AC MIRADOR LOS SAMANES</t>
  </si>
  <si>
    <t>0041</t>
  </si>
  <si>
    <t>4-5-1 MARIA MANUELA DAGERT AVENDAÑO</t>
  </si>
  <si>
    <t>04147445010</t>
  </si>
  <si>
    <t>04241450724</t>
  </si>
  <si>
    <t>mariadagert@hotmail.com</t>
  </si>
  <si>
    <t>0042</t>
  </si>
  <si>
    <t>4-5-2 DANIEL ANSELMO SOCAS LOPEZ</t>
  </si>
  <si>
    <t>04143018466</t>
  </si>
  <si>
    <t>danielsocas@hotmail.com</t>
  </si>
  <si>
    <t>0043</t>
  </si>
  <si>
    <t>4-5-3 KATIUSKA CARRANZA DE PEREZ</t>
  </si>
  <si>
    <t>(0414)-162-74-16</t>
  </si>
  <si>
    <t>04142858720</t>
  </si>
  <si>
    <t>franklin_carranza90@yahoo.com</t>
  </si>
  <si>
    <t>0044</t>
  </si>
  <si>
    <t>4-5-4 RICHARD DANIEL PINEDA COLMENARES</t>
  </si>
  <si>
    <t>04143255126</t>
  </si>
  <si>
    <t>richardpineda2009@hotmail.com</t>
  </si>
  <si>
    <t>0045</t>
  </si>
  <si>
    <t>4-5-5 ADOLFO RAMIRO RAMIREZ ACOSTA</t>
  </si>
  <si>
    <t>02129524849</t>
  </si>
  <si>
    <t>04123655351</t>
  </si>
  <si>
    <t>adri_ramcosta@yahoo.com</t>
  </si>
  <si>
    <t>0046</t>
  </si>
  <si>
    <t>4-5-6 JORGE FRANCISCO UZCATEGUI DIAZ</t>
  </si>
  <si>
    <t>4145080707</t>
  </si>
  <si>
    <t>jorge.uzcategui@gmail.com</t>
  </si>
  <si>
    <t>0047</t>
  </si>
  <si>
    <t>4-5-7 ROBINSON RAMON ALBARRACIN VILLEGAS</t>
  </si>
  <si>
    <t>02124722813</t>
  </si>
  <si>
    <t>04166124610</t>
  </si>
  <si>
    <t>ralbarracin@ra.rockwell.com</t>
  </si>
  <si>
    <t>0048</t>
  </si>
  <si>
    <t>4-5-8 NIDYA MILAGROS PERERA YEPEZ</t>
  </si>
  <si>
    <t>04166061600</t>
  </si>
  <si>
    <t>pereranidya@yahoo.es</t>
  </si>
  <si>
    <t>0049</t>
  </si>
  <si>
    <t>4-5-9 LINETT ALEJANDRA ROJAS CABALLERO</t>
  </si>
  <si>
    <t>02122078013</t>
  </si>
  <si>
    <t>04141148018</t>
  </si>
  <si>
    <t>larojas2004@hotmail.com</t>
  </si>
  <si>
    <t>0050</t>
  </si>
  <si>
    <t>0051</t>
  </si>
  <si>
    <t>4-6-1 JOSE CARLOS DE ABREU CORREIA</t>
  </si>
  <si>
    <t>02128608734</t>
  </si>
  <si>
    <t>04122643234</t>
  </si>
  <si>
    <t>cj.correia@hotmail.com</t>
  </si>
  <si>
    <t>0052</t>
  </si>
  <si>
    <t>4-6-2 AC MIRADOR LOS SAMANES</t>
  </si>
  <si>
    <t>0053</t>
  </si>
  <si>
    <t>4-6-3 AC MIRADOR LOS SAMANES</t>
  </si>
  <si>
    <t>0054</t>
  </si>
  <si>
    <t>4-6-4 REPUESTOS ATLANTIS, C.A.</t>
  </si>
  <si>
    <t>02124941646</t>
  </si>
  <si>
    <t>02127932229</t>
  </si>
  <si>
    <t>04166156650</t>
  </si>
  <si>
    <t>oscar.heredia@gmail.com</t>
  </si>
  <si>
    <t>0055</t>
  </si>
  <si>
    <t>4-6-5 RAFAEL OSUNA VITORA</t>
  </si>
  <si>
    <t>(0414)-275-97-32</t>
  </si>
  <si>
    <t>rafaelosuna2003@yahoo.es</t>
  </si>
  <si>
    <t>0056</t>
  </si>
  <si>
    <t>4-6-6 DULCE ESPERANZA RUIZ GARCIA</t>
  </si>
  <si>
    <t>04143194618</t>
  </si>
  <si>
    <t>victorialpezr@gmail.com</t>
  </si>
  <si>
    <t>0057</t>
  </si>
  <si>
    <t>4-6-7 KEYLA YUEN / OSWALDO TENORIO</t>
  </si>
  <si>
    <t>04141327398</t>
  </si>
  <si>
    <t>k2yuen@yahoo.es</t>
  </si>
  <si>
    <t>0058</t>
  </si>
  <si>
    <t>4-6-8 YOLIANA CAROLINA CARVAJAL DUDAMEL</t>
  </si>
  <si>
    <t>02122384202</t>
  </si>
  <si>
    <t>04122509612</t>
  </si>
  <si>
    <t>yolianacarvajal@hotmail.com</t>
  </si>
  <si>
    <t>0059</t>
  </si>
  <si>
    <t>4-6-9 JORGE ENRIQUE RAMIREZ HERNANDEZ</t>
  </si>
  <si>
    <t>04143309995</t>
  </si>
  <si>
    <t>jorgeramirezhernandez@gmail.com</t>
  </si>
  <si>
    <t>0060</t>
  </si>
  <si>
    <t>4-6-10 CARLOS ANGULO OMAÑA</t>
  </si>
  <si>
    <t>carlos_ve437@yahoo.com</t>
  </si>
  <si>
    <t>0061</t>
  </si>
  <si>
    <t>4-7-1 INVERSIONES 26.03.96, C.A.</t>
  </si>
  <si>
    <t>02129059011</t>
  </si>
  <si>
    <t>02123008866</t>
  </si>
  <si>
    <t>04142023884</t>
  </si>
  <si>
    <t>oicaroh77@gmail.com</t>
  </si>
  <si>
    <t>0062</t>
  </si>
  <si>
    <t>4-7-2 JAMIL SAFAA</t>
  </si>
  <si>
    <t>04142391960</t>
  </si>
  <si>
    <t>minikibbe@hotmail.com</t>
  </si>
  <si>
    <t>0063</t>
  </si>
  <si>
    <t>4-7-3 ANA JOSELYN BUITRIAGO SANCHEZ</t>
  </si>
  <si>
    <t>04123164699</t>
  </si>
  <si>
    <t>oscaragv@otmail.com</t>
  </si>
  <si>
    <t>0064</t>
  </si>
  <si>
    <t>4-7-4 GLORIA HERMINIA MAITA</t>
  </si>
  <si>
    <t>04126256768</t>
  </si>
  <si>
    <t>drmiguel_maita@hotmail.com</t>
  </si>
  <si>
    <t>0065</t>
  </si>
  <si>
    <t>4-7-5 MARCEL GONZALEZ</t>
  </si>
  <si>
    <t>04263198793</t>
  </si>
  <si>
    <t>mego2904@yahoo.com.ve</t>
  </si>
  <si>
    <t>0066</t>
  </si>
  <si>
    <t>4-7-6 GONZALO GONZALEZ</t>
  </si>
  <si>
    <t>04129578123</t>
  </si>
  <si>
    <t>familiagj@hotmail.com</t>
  </si>
  <si>
    <t>0067</t>
  </si>
  <si>
    <t>4-7-7 SOLANGE DE ALMEIDA LUGO</t>
  </si>
  <si>
    <t>02122444903</t>
  </si>
  <si>
    <t>04241880822</t>
  </si>
  <si>
    <t>solangedealmeida@gmail.com</t>
  </si>
  <si>
    <t>0068</t>
  </si>
  <si>
    <t>4-7-8 JOYCE MARIA MARQUEZ SARDINHA</t>
  </si>
  <si>
    <t>04141126107</t>
  </si>
  <si>
    <t>Nairisas@gmail.com</t>
  </si>
  <si>
    <t>0069</t>
  </si>
  <si>
    <t>4-7-9 RUBEN FELIPE CAPRILES JAMES</t>
  </si>
  <si>
    <t>04143259086</t>
  </si>
  <si>
    <t>rubencapriles@gmail.com</t>
  </si>
  <si>
    <t>0070</t>
  </si>
  <si>
    <t>4-7-10 ELIDA JOSEFINA PAREDES DE DELLA GIUSTINA</t>
  </si>
  <si>
    <t>(0212)-975-64-16</t>
  </si>
  <si>
    <t>04143376671</t>
  </si>
  <si>
    <t>elida_paredes2@hotmail.com</t>
  </si>
  <si>
    <t>0071</t>
  </si>
  <si>
    <t>4-8-1 BELKIS IZAGUIRRE DE STAGNO</t>
  </si>
  <si>
    <t>04145879735</t>
  </si>
  <si>
    <t>belizas12@hotmail.com</t>
  </si>
  <si>
    <t>0072</t>
  </si>
  <si>
    <t>4-8-2 XIOMARA IVETTE PEREZ MONTOYA</t>
  </si>
  <si>
    <t>02129595179</t>
  </si>
  <si>
    <t>(0424)1994570</t>
  </si>
  <si>
    <t>xiomaraipm@gmail.com</t>
  </si>
  <si>
    <t>0073</t>
  </si>
  <si>
    <t>4-8-3 JOSE MANUEL LOPEZ</t>
  </si>
  <si>
    <t>04143028646</t>
  </si>
  <si>
    <t>Mariflorl2011@gmail.com</t>
  </si>
  <si>
    <t>0074</t>
  </si>
  <si>
    <t>4-8-4 ROBERT FRANCISCO GARCIA PRADA</t>
  </si>
  <si>
    <t>04166245191</t>
  </si>
  <si>
    <t>robertfco@hotmail.com</t>
  </si>
  <si>
    <t>0075</t>
  </si>
  <si>
    <t>4-8-5  RICARDO FRANCISCO BLANCO GUTIERREZ</t>
  </si>
  <si>
    <t>02127625502</t>
  </si>
  <si>
    <t>04248615770</t>
  </si>
  <si>
    <t>randdy.blanco@ovoly.com</t>
  </si>
  <si>
    <t>0076</t>
  </si>
  <si>
    <t>4-8-6 FILOMENA GAROFALO DA MARIA</t>
  </si>
  <si>
    <t>04143236726</t>
  </si>
  <si>
    <t>herikadior@yahoo.com</t>
  </si>
  <si>
    <t>0077</t>
  </si>
  <si>
    <t>4-8-7 GUIMARY ANDREINA FIGUERA</t>
  </si>
  <si>
    <t>(0424)-108-74-37</t>
  </si>
  <si>
    <t>andreina.merentes@gmail.com</t>
  </si>
  <si>
    <t>0078</t>
  </si>
  <si>
    <t>4-8-8 AC MIRADOR LOS SAMANES</t>
  </si>
  <si>
    <t>0079</t>
  </si>
  <si>
    <t>4-8-9 LUIS GERARDO NARVAEZ FERNANDEZ</t>
  </si>
  <si>
    <t>04142571091</t>
  </si>
  <si>
    <t>(0414)-257-10-91</t>
  </si>
  <si>
    <t>jessig_1989@hotmail.com</t>
  </si>
  <si>
    <t>0080</t>
  </si>
  <si>
    <t>4-8-10 JAVIER FELPETO ROMERO</t>
  </si>
  <si>
    <t>02129450218</t>
  </si>
  <si>
    <t>(0424)-191-33-66</t>
  </si>
  <si>
    <t>javierfelpeto@gmail.com</t>
  </si>
  <si>
    <t>0081</t>
  </si>
  <si>
    <t>4-9-1 INVERSORA VARWEST, C.A.</t>
  </si>
  <si>
    <t>04241917886</t>
  </si>
  <si>
    <t>rafavargas67@hotmail.com</t>
  </si>
  <si>
    <t>0082</t>
  </si>
  <si>
    <t>4-9-2 MAIKELI ROJAS</t>
  </si>
  <si>
    <t>04143083224</t>
  </si>
  <si>
    <t>mjrc1976@gmail.com</t>
  </si>
  <si>
    <t>0083</t>
  </si>
  <si>
    <t>4-9-3 WUILMAN SAN LAM CONTRERAS</t>
  </si>
  <si>
    <t>repviclam@gmail.com</t>
  </si>
  <si>
    <t>0084</t>
  </si>
  <si>
    <t>4-9-4 REINALDO JOSE BERROETA FARIÑAS</t>
  </si>
  <si>
    <t>04142554365</t>
  </si>
  <si>
    <t>rbarroeta@msn.com</t>
  </si>
  <si>
    <t>0085</t>
  </si>
  <si>
    <t>4-9-5 HEYDY DEL CARMEN DIAZ SUAREZ</t>
  </si>
  <si>
    <t>02123173771</t>
  </si>
  <si>
    <t>04125713160</t>
  </si>
  <si>
    <t>heidi190979@hotmail.com</t>
  </si>
  <si>
    <t>0086</t>
  </si>
  <si>
    <t>4-9-6 AC MIRADOR LOS SAMANES</t>
  </si>
  <si>
    <t>0087</t>
  </si>
  <si>
    <t>4-9-7 VIVIANA LORETO MUÑOZ DE ALVANO</t>
  </si>
  <si>
    <t>04141247247</t>
  </si>
  <si>
    <t>alvanoviviana@hotmail.com</t>
  </si>
  <si>
    <t>0088</t>
  </si>
  <si>
    <t>4-9-8 MARIELA SOJO</t>
  </si>
  <si>
    <t>02129432775</t>
  </si>
  <si>
    <t>04166116269</t>
  </si>
  <si>
    <t>mariesoj310@yahoo.es</t>
  </si>
  <si>
    <t>0089</t>
  </si>
  <si>
    <t>4-9-9 AMIN ABOUD VERONCINI</t>
  </si>
  <si>
    <t>(0414)-337-37-23</t>
  </si>
  <si>
    <t>amin.aboud@gmail.com</t>
  </si>
  <si>
    <t>0090</t>
  </si>
  <si>
    <t>4-9-10 JHONNY ALBERTO PERNIA ROMERO</t>
  </si>
  <si>
    <t>04142831649</t>
  </si>
  <si>
    <t>liliansanchez@intercable.net.ve</t>
  </si>
  <si>
    <t>0091</t>
  </si>
  <si>
    <t>VECINOSMIRADOR.EDIFICIO4</t>
  </si>
  <si>
    <t>vecinosmirador.edificio4@gmail.com</t>
  </si>
  <si>
    <t>4-1-1</t>
  </si>
  <si>
    <t>4-1-2</t>
  </si>
  <si>
    <t>4-1-3</t>
  </si>
  <si>
    <t>4-1-4</t>
  </si>
  <si>
    <t>4-1-5</t>
  </si>
  <si>
    <t>4-1-6</t>
  </si>
  <si>
    <t>4-1-7</t>
  </si>
  <si>
    <t>4-1-8</t>
  </si>
  <si>
    <t>4-1-9</t>
  </si>
  <si>
    <t>4-1-10</t>
  </si>
  <si>
    <t>4-2-1</t>
  </si>
  <si>
    <t>4-2-2</t>
  </si>
  <si>
    <t>4-2-3</t>
  </si>
  <si>
    <t>4-2-4</t>
  </si>
  <si>
    <t>4-2-5</t>
  </si>
  <si>
    <t>4-2-6</t>
  </si>
  <si>
    <t>4-2-7</t>
  </si>
  <si>
    <t>4-2-8</t>
  </si>
  <si>
    <t>4-2-9</t>
  </si>
  <si>
    <t>4-2-10</t>
  </si>
  <si>
    <t>4-3-1</t>
  </si>
  <si>
    <t>4-3-2</t>
  </si>
  <si>
    <t>4-3-3</t>
  </si>
  <si>
    <t>4-3-4</t>
  </si>
  <si>
    <t>4-3-5</t>
  </si>
  <si>
    <t>4-3-6</t>
  </si>
  <si>
    <t>4-3-7</t>
  </si>
  <si>
    <t>4-3-8</t>
  </si>
  <si>
    <t>4-3-9</t>
  </si>
  <si>
    <t>4-3-10</t>
  </si>
  <si>
    <t>4-4-1</t>
  </si>
  <si>
    <t>4-4-2</t>
  </si>
  <si>
    <t>4-4-3</t>
  </si>
  <si>
    <t>4-4-4</t>
  </si>
  <si>
    <t>4-4-5</t>
  </si>
  <si>
    <t>4-4-6</t>
  </si>
  <si>
    <t>4-4-7</t>
  </si>
  <si>
    <t>4-4-8</t>
  </si>
  <si>
    <t>4-4-9</t>
  </si>
  <si>
    <t>4-4-10</t>
  </si>
  <si>
    <t>4-5-1</t>
  </si>
  <si>
    <t>4-5-2</t>
  </si>
  <si>
    <t>4-5-3</t>
  </si>
  <si>
    <t>4-5-4</t>
  </si>
  <si>
    <t>4-5-5</t>
  </si>
  <si>
    <t>4-5-6</t>
  </si>
  <si>
    <t>4-5-7</t>
  </si>
  <si>
    <t>4-5-8</t>
  </si>
  <si>
    <t>4-5-9</t>
  </si>
  <si>
    <t>4-5-10</t>
  </si>
  <si>
    <t>4-6-1</t>
  </si>
  <si>
    <t>4-6-2</t>
  </si>
  <si>
    <t>4-6-3</t>
  </si>
  <si>
    <t>4-6-4</t>
  </si>
  <si>
    <t>4-6-5</t>
  </si>
  <si>
    <t>4-6-6</t>
  </si>
  <si>
    <t>4-6-7</t>
  </si>
  <si>
    <t>4-6-8</t>
  </si>
  <si>
    <t>4-6-9</t>
  </si>
  <si>
    <t>4-6-10</t>
  </si>
  <si>
    <t>4-7-1</t>
  </si>
  <si>
    <t>4-7-2</t>
  </si>
  <si>
    <t>4-7-3</t>
  </si>
  <si>
    <t>4-7-4</t>
  </si>
  <si>
    <t>4-7-5</t>
  </si>
  <si>
    <t>4-7-6</t>
  </si>
  <si>
    <t>4-7-7</t>
  </si>
  <si>
    <t>4-7-8</t>
  </si>
  <si>
    <t>4-7-9</t>
  </si>
  <si>
    <t>4-7-10</t>
  </si>
  <si>
    <t>4-8-1</t>
  </si>
  <si>
    <t>4-8-2</t>
  </si>
  <si>
    <t>4-8-3</t>
  </si>
  <si>
    <t>4-8-4</t>
  </si>
  <si>
    <t>4-8-5</t>
  </si>
  <si>
    <t>4-8-6</t>
  </si>
  <si>
    <t>4-8-7</t>
  </si>
  <si>
    <t>4-8-8</t>
  </si>
  <si>
    <t>4-8-9</t>
  </si>
  <si>
    <t>4-8-10</t>
  </si>
  <si>
    <t>4-9-1</t>
  </si>
  <si>
    <t>4-9-2</t>
  </si>
  <si>
    <t>4-9-3</t>
  </si>
  <si>
    <t>4-9-4</t>
  </si>
  <si>
    <t>4-9-5</t>
  </si>
  <si>
    <t>4-9-6</t>
  </si>
  <si>
    <t>4-9-7</t>
  </si>
  <si>
    <t>4-9-8</t>
  </si>
  <si>
    <t>4-9-9</t>
  </si>
  <si>
    <t>4-9-10</t>
  </si>
  <si>
    <t>Telefono Habitacion</t>
  </si>
  <si>
    <t xml:space="preserve">0414 9441644 </t>
  </si>
  <si>
    <t>0414 2404909</t>
  </si>
  <si>
    <t>APTO.</t>
  </si>
  <si>
    <t>PROPIETARIO</t>
  </si>
  <si>
    <t>TELEFONOS</t>
  </si>
  <si>
    <t>CORREOS</t>
  </si>
  <si>
    <t>4-1-1 MARISELA YSABEL GONZALEZ TOVAR / LUIS</t>
  </si>
  <si>
    <t>0414-3510104 / 0212-8140013 / 0212-4357659 / 0414-3518403</t>
  </si>
  <si>
    <t>0414-9043366</t>
  </si>
  <si>
    <t>fidelbarbero@gmail.com</t>
  </si>
  <si>
    <t>4-1-4 ROSA VIRGINIA GUTIERREZ GONZALEZ/ ORLANDO ROCCA</t>
  </si>
  <si>
    <t>0414-9441644 / 0212-2380128 / 0212-9421447</t>
  </si>
  <si>
    <t>0414-1294922</t>
  </si>
  <si>
    <t xml:space="preserve">0414-3771926 </t>
  </si>
  <si>
    <t>tjereije@gmail.com / dsuarezu@gmail.com</t>
  </si>
  <si>
    <t>+51-966702306 / 0424-2442230</t>
  </si>
  <si>
    <t>0414-1360771 / 0212-9851178</t>
  </si>
  <si>
    <t>neco85@yahoo.com</t>
  </si>
  <si>
    <t>0414-1719831 / 0416-6215729</t>
  </si>
  <si>
    <t>0416-6286950</t>
  </si>
  <si>
    <t>+52-13323941908</t>
  </si>
  <si>
    <t>4-2-2 PABLO CHONG MEN LEON CHEN/ DIEGO</t>
  </si>
  <si>
    <t>0414-2405498 / 0412-0136218 / 0424-2445831</t>
  </si>
  <si>
    <t>pleonche@yahoo.com</t>
  </si>
  <si>
    <t>0414-2416227 / 0414-1620514</t>
  </si>
  <si>
    <t>0414-2931939 / 0212-4155602 / 0424-2645224 / 0416-6129012</t>
  </si>
  <si>
    <t>4-2-6 ERWIN  AGUDELO / MARIA PINTO</t>
  </si>
  <si>
    <t>0412-3011349 / 0414-1892181</t>
  </si>
  <si>
    <t>zuccer1@hotmail.com / agudeloerwin1@gmail.com</t>
  </si>
  <si>
    <t>4-2-7 LETTY QUINTERO VERA / JUAN QUINTERO</t>
  </si>
  <si>
    <t>0212-5013949 / 0424-1089371 / 0414-3030423</t>
  </si>
  <si>
    <t>+5215581723482 / 0424- 2547866</t>
  </si>
  <si>
    <t>0426-5191509 / 0426-5191510 / 0212-9882381</t>
  </si>
  <si>
    <t>lamb.alkan@gmail.com</t>
  </si>
  <si>
    <t>0424-2788400</t>
  </si>
  <si>
    <t xml:space="preserve">andremel7@gmail.com </t>
  </si>
  <si>
    <t>4-3-2 DACIA MARGARITA QUERO DE LUGO/ KATY LUGO</t>
  </si>
  <si>
    <t xml:space="preserve"> +17864689390 / jean carlos diaz 0412-9940291 / 0426-5201876</t>
  </si>
  <si>
    <t>kattylud@yahoo.es</t>
  </si>
  <si>
    <t>0424-2249547</t>
  </si>
  <si>
    <t>4-3-5 RAUL GABRIEL NICOLAO CELLIER/MIRNA</t>
  </si>
  <si>
    <t>0414-2764228 / 0414-2130409</t>
  </si>
  <si>
    <t>0412-9936649</t>
  </si>
  <si>
    <t>0416-6732825 / 0424-1828937 / 0414-9102061</t>
  </si>
  <si>
    <t xml:space="preserve">bloodshield@gmail.com </t>
  </si>
  <si>
    <t>0414-2006477 / 0414-2575434 / +19543001854</t>
  </si>
  <si>
    <t>0416-6371921 / 0424-1300626</t>
  </si>
  <si>
    <t>maav_2@hotmail.com</t>
  </si>
  <si>
    <t>0412-7356895</t>
  </si>
  <si>
    <t>4-4-3 ALEJANDRO ALI PADILLA INOJOSA / FLOR VILLAMIZAR</t>
  </si>
  <si>
    <t>0412-3678160 / +5491166768781</t>
  </si>
  <si>
    <t>0414-8658755</t>
  </si>
  <si>
    <t>0426-4006427 / 0424-1225496</t>
  </si>
  <si>
    <t>0412-2464209</t>
  </si>
  <si>
    <t>4-4-7 YELITZA ROSALES ZAMBRANO/ JHOGER GUERRERO</t>
  </si>
  <si>
    <t>0426-5115387 / 0414-2704798 / 0424-1280172</t>
  </si>
  <si>
    <t>+17864689390</t>
  </si>
  <si>
    <t>0424-1450724 / 0212-9036689</t>
  </si>
  <si>
    <t>+34695507656 / (norelkis Suegra) 0414-1346226</t>
  </si>
  <si>
    <t xml:space="preserve">danielsocas@hotmail.com </t>
  </si>
  <si>
    <t xml:space="preserve">0414-1627416  </t>
  </si>
  <si>
    <t>0414-3255126</t>
  </si>
  <si>
    <t xml:space="preserve">0412-3655351 / 0212-9524849 </t>
  </si>
  <si>
    <t>0414-5080707</t>
  </si>
  <si>
    <t>jorge_uzcategui@gmail.com</t>
  </si>
  <si>
    <t>0212-4722813 / 0416-6124610</t>
  </si>
  <si>
    <t>ralbarracin@rockwell.com</t>
  </si>
  <si>
    <t>0414-0176399 / 0416-6061600</t>
  </si>
  <si>
    <t>4-5-9 ELENA BEATRIZ RAMIREZ</t>
  </si>
  <si>
    <t>0414-3235632</t>
  </si>
  <si>
    <t>grafivozdiario@gmail.com</t>
  </si>
  <si>
    <t>4-5-10 FREDDYS PINTO</t>
  </si>
  <si>
    <t xml:space="preserve">0414-1381236 </t>
  </si>
  <si>
    <t xml:space="preserve"> lavapabe@live.com</t>
  </si>
  <si>
    <t>0212-8608734 / 0414-3185489</t>
  </si>
  <si>
    <t>cjcorreira@hotmail.com</t>
  </si>
  <si>
    <t>4-6-4 REPUESTOS ATLANTIS, C.A./ OSCAR HEREDIA- SRA JUDITH</t>
  </si>
  <si>
    <t>+18762774371 / +51942226041</t>
  </si>
  <si>
    <t>0414-2759732</t>
  </si>
  <si>
    <t xml:space="preserve">0414-3194618 </t>
  </si>
  <si>
    <t>0414-1327398 / 0412-0209642 / oswaldo tenorio 0414-3680001 / 0412-0591021</t>
  </si>
  <si>
    <t>0414-1347955 / 0212-2384202 / 0412-2509612</t>
  </si>
  <si>
    <t>0414-3309995 / TIBISAY 0424-8424729</t>
  </si>
  <si>
    <t xml:space="preserve">jorgeramirezhernandez / tibisayguerrero78@gmail.com </t>
  </si>
  <si>
    <t>4-6-10 CARLOS ANGULO OMAÑA/ ROMINA</t>
  </si>
  <si>
    <t>0416-6159949 / 0414-2400000</t>
  </si>
  <si>
    <t>rominasve14@gmail.com / carlos_ve437@yahoo.com</t>
  </si>
  <si>
    <t>4-7-1 INVERSIONES 26.03.96, C.A. / NAIRIM Y JULIO</t>
  </si>
  <si>
    <t>0414-2023884 / 0212-9059011 / 0212-3008866 / miguel 0424-2921695</t>
  </si>
  <si>
    <t xml:space="preserve">0414-2391960 / primo 0424-4160733 </t>
  </si>
  <si>
    <t>0412-3933503</t>
  </si>
  <si>
    <t>oscaragv@hotmail.com</t>
  </si>
  <si>
    <t>0412-6256768</t>
  </si>
  <si>
    <t>0426-3198793 / 0424-1675838</t>
  </si>
  <si>
    <t>0412-9578123 /rosa jimenez  0412-5487430 / 0424-1327566</t>
  </si>
  <si>
    <t>familiagi@hotmail.com  / rosa.jimenez.zuleta@gmail.com</t>
  </si>
  <si>
    <t>0424-1880822 / 0212- 2444903</t>
  </si>
  <si>
    <t>sollangedealmeida@gmail.com</t>
  </si>
  <si>
    <t>4-7-8 NAIRIBETH ARAUJO</t>
  </si>
  <si>
    <t>0414-1126107</t>
  </si>
  <si>
    <t>nairisas@gmail.com</t>
  </si>
  <si>
    <t>4-7-9 RUBEN CAPRILES</t>
  </si>
  <si>
    <t>0414-3259086</t>
  </si>
  <si>
    <t>0414-3376671 / 0212-9756416</t>
  </si>
  <si>
    <t>0414-5879735</t>
  </si>
  <si>
    <t>0424-1994570 / 0212-9595179 / ben 0414-1311663</t>
  </si>
  <si>
    <t>4-8-3 WUILMAN SAN LAM CONTRERAS</t>
  </si>
  <si>
    <t>0414-3225921 / Veronica +17867995939 / 0412-3230443 /0412- 7378452</t>
  </si>
  <si>
    <t>0424-1266520</t>
  </si>
  <si>
    <t>0424-8615770 / barbara 0414-3031039</t>
  </si>
  <si>
    <t>randdy.blanco@gmail.com / barbara.rus1@gmail.com</t>
  </si>
  <si>
    <t>0414-3236726 / 0414-5522790</t>
  </si>
  <si>
    <t>herikadior@yahoo.com / rosedi3002@hotmail.com</t>
  </si>
  <si>
    <t>4-8-7 GUIMARY ANDREINA FIGUERA/ LUIGUI</t>
  </si>
  <si>
    <t>0424-1087437 / luiggi 0424-1790680</t>
  </si>
  <si>
    <t xml:space="preserve">andreina.merentes@gmail.com </t>
  </si>
  <si>
    <t>4-8-9 LUIS GERARDO NARVAEZ FERNANDEZ/ JAVIER BERNAL Y/O JESSICA GONCALVES</t>
  </si>
  <si>
    <t>0424-1541330 / JESSICA 0412- 2240924</t>
  </si>
  <si>
    <t xml:space="preserve">jbernaln@gmail.com </t>
  </si>
  <si>
    <t>4-8-10 JAVIER FELPETO ROMERO/ MARY</t>
  </si>
  <si>
    <t>0424-1913366 / mary 0412-3909350</t>
  </si>
  <si>
    <t>4-9-1 INVERSORA VARWEST, C.A. / RAFAEL VARGAS</t>
  </si>
  <si>
    <t>0424-1670773 / 0424-1917886 / MIRNA MARTINEZ (ASISTENTE) 0412-2655974 / 0414-3113331</t>
  </si>
  <si>
    <t>0414-2491930</t>
  </si>
  <si>
    <t>+13057786757 / MAMA 0414-1875050</t>
  </si>
  <si>
    <t>rbarrueta@msm.com</t>
  </si>
  <si>
    <t>0412-5713160 / 0212-3173771 / zachary 0412-5990298</t>
  </si>
  <si>
    <t>4-9-7 VIVIANA LORETO MUÑOZ DE ALVANO / GIGLIOLA</t>
  </si>
  <si>
    <t>+34722610278</t>
  </si>
  <si>
    <t>4-9-8 ALBERTO J. HORACIO G. / JAKELINE MORENO</t>
  </si>
  <si>
    <t>0414-3070719 / 0414-2482902</t>
  </si>
  <si>
    <t>albertoh79@hotmail.com / jackymoreno1@hotmail.com</t>
  </si>
  <si>
    <t>0414-3373723</t>
  </si>
  <si>
    <t>amin_aboud@qspan.com.ve</t>
  </si>
  <si>
    <t>+18329295652</t>
  </si>
  <si>
    <t>jhonnypernia@hotmail.com</t>
  </si>
  <si>
    <r>
      <t xml:space="preserve">4-7-6 GONZALO GONZALEZ/ </t>
    </r>
    <r>
      <rPr>
        <b/>
        <sz val="12"/>
        <color indexed="8"/>
        <rFont val="Arial Narrow"/>
        <family val="2"/>
      </rPr>
      <t>ROSA JIMENEZ</t>
    </r>
  </si>
  <si>
    <t>0414-3518403</t>
  </si>
  <si>
    <t>0424-2442230</t>
  </si>
  <si>
    <t>0424-2445831</t>
  </si>
  <si>
    <t>0416-6129012</t>
  </si>
  <si>
    <t>0414-1892181</t>
  </si>
  <si>
    <t>0212-8140013 / 0212-4357659</t>
  </si>
  <si>
    <t>0212-2380128</t>
  </si>
  <si>
    <t>+51966702306</t>
  </si>
  <si>
    <t xml:space="preserve"> 0212-9851178</t>
  </si>
  <si>
    <t>0414-1719831</t>
  </si>
  <si>
    <t>0414-2405498</t>
  </si>
  <si>
    <t>0414-2416227</t>
  </si>
  <si>
    <t>04242645224</t>
  </si>
  <si>
    <t xml:space="preserve">0412-3011349 </t>
  </si>
  <si>
    <t>agudeloerwin1@gmail.com</t>
  </si>
  <si>
    <t>0424-1089371</t>
  </si>
  <si>
    <t>0212-9882381</t>
  </si>
  <si>
    <t>0426-5201876</t>
  </si>
  <si>
    <t>0414-9102061</t>
  </si>
  <si>
    <t xml:space="preserve">0212-5013949 </t>
  </si>
  <si>
    <t>+5215581723482</t>
  </si>
  <si>
    <t>0426-5191510</t>
  </si>
  <si>
    <t>0412-9940291</t>
  </si>
  <si>
    <t xml:space="preserve"> 0414-2130409</t>
  </si>
  <si>
    <t>0424-1828937</t>
  </si>
  <si>
    <t xml:space="preserve"> +19543001854</t>
  </si>
  <si>
    <t xml:space="preserve">0414-2006477 </t>
  </si>
  <si>
    <t>0424-1300626</t>
  </si>
  <si>
    <t>0416-6371921</t>
  </si>
  <si>
    <t>04241785555</t>
  </si>
  <si>
    <t>0414-7290526/ 0424-1785555 yara</t>
  </si>
  <si>
    <t>+5491166768781</t>
  </si>
  <si>
    <t xml:space="preserve"> </t>
  </si>
  <si>
    <t>0426-4006427</t>
  </si>
  <si>
    <t>0414-2704798</t>
  </si>
  <si>
    <t xml:space="preserve"> 0424-1280172</t>
  </si>
  <si>
    <t xml:space="preserve"> 0212-9036689</t>
  </si>
  <si>
    <t>0414-1346226</t>
  </si>
  <si>
    <t xml:space="preserve"> 04143018466</t>
  </si>
  <si>
    <t xml:space="preserve"> 0212-9524849 </t>
  </si>
  <si>
    <t xml:space="preserve">0212-4722813 </t>
  </si>
  <si>
    <t xml:space="preserve">0414-0176399 </t>
  </si>
  <si>
    <t>grafivozdiario@yahoo.es</t>
  </si>
  <si>
    <t>0414-1485905</t>
  </si>
  <si>
    <t>ladapabe@live.com</t>
  </si>
  <si>
    <t>+18762774371</t>
  </si>
  <si>
    <t xml:space="preserve"> 0412-0209642</t>
  </si>
  <si>
    <t>0414-3680001</t>
  </si>
  <si>
    <t xml:space="preserve"> 0412-0591021</t>
  </si>
  <si>
    <t xml:space="preserve"> 0212-2384202</t>
  </si>
  <si>
    <t>0414-1347955</t>
  </si>
  <si>
    <t>0424-8424729</t>
  </si>
  <si>
    <t>0416-6159949</t>
  </si>
  <si>
    <t xml:space="preserve"> 0414-2400000</t>
  </si>
  <si>
    <t>0424-2921695</t>
  </si>
  <si>
    <t xml:space="preserve"> 0212-9059011 </t>
  </si>
  <si>
    <t xml:space="preserve"> 0212-3008866 </t>
  </si>
  <si>
    <t>4-7-1 INVERSIONES 26.03.96, C.A. (NAIRIM)</t>
  </si>
  <si>
    <t>4-6-4 REPUESTOS ATLANTIS, C.A. (OSCAR HEREDIA)</t>
  </si>
  <si>
    <t xml:space="preserve"> 0424-4160733 </t>
  </si>
  <si>
    <t xml:space="preserve"> 0424-1675838</t>
  </si>
  <si>
    <t xml:space="preserve"> 0424-1327566</t>
  </si>
  <si>
    <t>0412-5487430</t>
  </si>
  <si>
    <t>0212- 2444903</t>
  </si>
  <si>
    <t>0212-9756416</t>
  </si>
  <si>
    <t>0212-9595179</t>
  </si>
  <si>
    <t xml:space="preserve"> 0414-1311663</t>
  </si>
  <si>
    <t>4-8-3 WUILLMAN SAM LAM CONTRERAS</t>
  </si>
  <si>
    <t>0414-3225921</t>
  </si>
  <si>
    <t>0412- 7378452</t>
  </si>
  <si>
    <t xml:space="preserve"> +17867995939 </t>
  </si>
  <si>
    <t xml:space="preserve"> 0412-3230443</t>
  </si>
  <si>
    <t>04143031039</t>
  </si>
  <si>
    <t>0212-7625501</t>
  </si>
  <si>
    <t>0414-5522790</t>
  </si>
  <si>
    <t>0424-1790680</t>
  </si>
  <si>
    <t xml:space="preserve"> 0412- 2240924</t>
  </si>
  <si>
    <t>0424-1541330</t>
  </si>
  <si>
    <t>4-8-9 LUIS GERARDO NARVAEZ FERNANDEZ (JAVIER BERNAL Y JESSICA GONCALVES)</t>
  </si>
  <si>
    <t>0412-3909350</t>
  </si>
  <si>
    <t xml:space="preserve">0424-1670773 </t>
  </si>
  <si>
    <t>+13057786757</t>
  </si>
  <si>
    <t xml:space="preserve"> 0414-1875050</t>
  </si>
  <si>
    <t xml:space="preserve"> 0412-5990298</t>
  </si>
  <si>
    <t>0212-3173771</t>
  </si>
  <si>
    <t xml:space="preserve">  0414-2482902</t>
  </si>
  <si>
    <t>0414-3070719</t>
  </si>
  <si>
    <t>albertoh79@hotmail.com</t>
  </si>
  <si>
    <t>jackymoreno1@hotmail.com</t>
  </si>
  <si>
    <t xml:space="preserve"> 0412-2655974 / 0414-3113331</t>
  </si>
  <si>
    <t>4-9-1 INVERSORA VARWEST, C.A. ( DR. RAFAEL VARGAS) (mirna martinez asistente)</t>
  </si>
  <si>
    <t>mlstorre4@gmail.com</t>
  </si>
  <si>
    <t>jbernaln@gmail.com</t>
  </si>
  <si>
    <t>rosedi3002@hotmail.com</t>
  </si>
  <si>
    <t>barbara.rus1@gmail.com</t>
  </si>
  <si>
    <t>rosa.jimenez.zuleta@gmail.com</t>
  </si>
  <si>
    <t>rominasve14@gmail.com</t>
  </si>
  <si>
    <t>tibisayguerrero78@gmail.com</t>
  </si>
  <si>
    <t>dsuarezu@gmail.com</t>
  </si>
  <si>
    <t>MLS411</t>
  </si>
  <si>
    <t>MLS412</t>
  </si>
  <si>
    <t>MLS413</t>
  </si>
  <si>
    <t>MLS414</t>
  </si>
  <si>
    <t>MLS415</t>
  </si>
  <si>
    <t>MLS416</t>
  </si>
  <si>
    <t>MLS417</t>
  </si>
  <si>
    <t>MLS418</t>
  </si>
  <si>
    <t>MLS419</t>
  </si>
  <si>
    <t>MLS421</t>
  </si>
  <si>
    <t>MLS423</t>
  </si>
  <si>
    <t>MLS424</t>
  </si>
  <si>
    <t>MLS425</t>
  </si>
  <si>
    <t>MLS426</t>
  </si>
  <si>
    <t>MLS427</t>
  </si>
  <si>
    <t>MLS428</t>
  </si>
  <si>
    <t>MLS429</t>
  </si>
  <si>
    <t>MLS431</t>
  </si>
  <si>
    <t>MLS433</t>
  </si>
  <si>
    <t>MLS422</t>
  </si>
  <si>
    <t>MLS4210</t>
  </si>
  <si>
    <t>MLS432</t>
  </si>
  <si>
    <t>MLS4110</t>
  </si>
  <si>
    <t>MLS434</t>
  </si>
  <si>
    <t>MLS435</t>
  </si>
  <si>
    <t>MLS436</t>
  </si>
  <si>
    <t>MLS437</t>
  </si>
  <si>
    <t>MLS438</t>
  </si>
  <si>
    <t>MLS439</t>
  </si>
  <si>
    <t>MLS4310</t>
  </si>
  <si>
    <t>MLS441</t>
  </si>
  <si>
    <t>MLS442</t>
  </si>
  <si>
    <t>MLS443</t>
  </si>
  <si>
    <t>MLS444</t>
  </si>
  <si>
    <t>MLS445</t>
  </si>
  <si>
    <t>MLS446</t>
  </si>
  <si>
    <t>MLS447</t>
  </si>
  <si>
    <t>MLS448</t>
  </si>
  <si>
    <t>MLS449</t>
  </si>
  <si>
    <t>MLS4410</t>
  </si>
  <si>
    <t>MLS451</t>
  </si>
  <si>
    <t>MLS452</t>
  </si>
  <si>
    <t>MLS453</t>
  </si>
  <si>
    <t>MLS454</t>
  </si>
  <si>
    <t>MLS455</t>
  </si>
  <si>
    <t>MLS456</t>
  </si>
  <si>
    <t>MLS457</t>
  </si>
  <si>
    <t>MLS458</t>
  </si>
  <si>
    <t>MLS459</t>
  </si>
  <si>
    <t>MLS4510</t>
  </si>
  <si>
    <t>MLS461</t>
  </si>
  <si>
    <t>MLS462</t>
  </si>
  <si>
    <t>MLS463</t>
  </si>
  <si>
    <t>MLS464</t>
  </si>
  <si>
    <t>MLS465</t>
  </si>
  <si>
    <t>MLS466</t>
  </si>
  <si>
    <t>MLS467</t>
  </si>
  <si>
    <t>MLS468</t>
  </si>
  <si>
    <t>MLS469</t>
  </si>
  <si>
    <t>MLS4610</t>
  </si>
  <si>
    <t>MLS471</t>
  </si>
  <si>
    <t>MLS472</t>
  </si>
  <si>
    <t>MLS473</t>
  </si>
  <si>
    <t>MLS474</t>
  </si>
  <si>
    <t>MLS475</t>
  </si>
  <si>
    <t>MLS476</t>
  </si>
  <si>
    <t>MLS477</t>
  </si>
  <si>
    <t>MLS478</t>
  </si>
  <si>
    <t>MLS479</t>
  </si>
  <si>
    <t>MLS4710</t>
  </si>
  <si>
    <t>MLS481</t>
  </si>
  <si>
    <t>MLS482</t>
  </si>
  <si>
    <t>MLS483</t>
  </si>
  <si>
    <t>MLS484</t>
  </si>
  <si>
    <t>MLS485</t>
  </si>
  <si>
    <t>MLS486</t>
  </si>
  <si>
    <t>MLS487</t>
  </si>
  <si>
    <t>MLS488</t>
  </si>
  <si>
    <t>MLS489</t>
  </si>
  <si>
    <t>MLS4810</t>
  </si>
  <si>
    <t>MLS491</t>
  </si>
  <si>
    <t>MLS492</t>
  </si>
  <si>
    <t>MLS493</t>
  </si>
  <si>
    <t>MLS494</t>
  </si>
  <si>
    <t>MLS495</t>
  </si>
  <si>
    <t>MLS496</t>
  </si>
  <si>
    <t>MLS497</t>
  </si>
  <si>
    <t>MLS498</t>
  </si>
  <si>
    <t>MLS499</t>
  </si>
  <si>
    <t>MLS4910</t>
  </si>
  <si>
    <t>411MLS</t>
  </si>
  <si>
    <t>412MLS</t>
  </si>
  <si>
    <t>413MLS</t>
  </si>
  <si>
    <t>414MLS</t>
  </si>
  <si>
    <t>415MLS</t>
  </si>
  <si>
    <t>416MLS</t>
  </si>
  <si>
    <t>417MLS</t>
  </si>
  <si>
    <t>418MLS</t>
  </si>
  <si>
    <t>419MLS</t>
  </si>
  <si>
    <t>4110MLS</t>
  </si>
  <si>
    <t>421MLS</t>
  </si>
  <si>
    <t>422MLS</t>
  </si>
  <si>
    <t>423MLS</t>
  </si>
  <si>
    <t>424MLS</t>
  </si>
  <si>
    <t>425MLS</t>
  </si>
  <si>
    <t>426MLS</t>
  </si>
  <si>
    <t>427MLS</t>
  </si>
  <si>
    <t>428MLS</t>
  </si>
  <si>
    <t>429MLS</t>
  </si>
  <si>
    <t>4210MLS</t>
  </si>
  <si>
    <t>431MLS</t>
  </si>
  <si>
    <t>432MLS</t>
  </si>
  <si>
    <t>433MLS</t>
  </si>
  <si>
    <t>434MLS</t>
  </si>
  <si>
    <t>435MLS</t>
  </si>
  <si>
    <t>436MLS</t>
  </si>
  <si>
    <t>437MLS</t>
  </si>
  <si>
    <t>438MLS</t>
  </si>
  <si>
    <t>439MLS</t>
  </si>
  <si>
    <t>4310MLS</t>
  </si>
  <si>
    <t>441MLS</t>
  </si>
  <si>
    <t>442MLS</t>
  </si>
  <si>
    <t>443MLS</t>
  </si>
  <si>
    <t>444MLS</t>
  </si>
  <si>
    <t>445MLS</t>
  </si>
  <si>
    <t>446MLS</t>
  </si>
  <si>
    <t>447MLS</t>
  </si>
  <si>
    <t>448MLS</t>
  </si>
  <si>
    <t>449MLS</t>
  </si>
  <si>
    <t>4410MLS</t>
  </si>
  <si>
    <t>451MLS</t>
  </si>
  <si>
    <t>452MLS</t>
  </si>
  <si>
    <t>453MLS</t>
  </si>
  <si>
    <t>454MLS</t>
  </si>
  <si>
    <t>455MLS</t>
  </si>
  <si>
    <t>456MLS</t>
  </si>
  <si>
    <t>457MLS</t>
  </si>
  <si>
    <t>458MLS</t>
  </si>
  <si>
    <t>459MLS</t>
  </si>
  <si>
    <t>4510MLS</t>
  </si>
  <si>
    <t>461MLS</t>
  </si>
  <si>
    <t>462MLS</t>
  </si>
  <si>
    <t>463MLS</t>
  </si>
  <si>
    <t>464MLS</t>
  </si>
  <si>
    <t>465MLS</t>
  </si>
  <si>
    <t>466MLS</t>
  </si>
  <si>
    <t>467MLS</t>
  </si>
  <si>
    <t>468MLS</t>
  </si>
  <si>
    <t>469MLS</t>
  </si>
  <si>
    <t>4610MLS</t>
  </si>
  <si>
    <t>471MLS</t>
  </si>
  <si>
    <t>472MLS</t>
  </si>
  <si>
    <t>473MLS</t>
  </si>
  <si>
    <t>474MLS</t>
  </si>
  <si>
    <t>475MLS</t>
  </si>
  <si>
    <t>476MLS</t>
  </si>
  <si>
    <t>477MLS</t>
  </si>
  <si>
    <t>478MLS</t>
  </si>
  <si>
    <t>479MLS</t>
  </si>
  <si>
    <t>4710MLS</t>
  </si>
  <si>
    <t>481MLS</t>
  </si>
  <si>
    <t>482MLS</t>
  </si>
  <si>
    <t>483MLS</t>
  </si>
  <si>
    <t>484MLS</t>
  </si>
  <si>
    <t>485MLS</t>
  </si>
  <si>
    <t>486MLS</t>
  </si>
  <si>
    <t>487MLS</t>
  </si>
  <si>
    <t>488MLS</t>
  </si>
  <si>
    <t>489MLS</t>
  </si>
  <si>
    <t>4810MLS</t>
  </si>
  <si>
    <t>491MLS</t>
  </si>
  <si>
    <t>492MLS</t>
  </si>
  <si>
    <t>493MLS</t>
  </si>
  <si>
    <t>494MLS</t>
  </si>
  <si>
    <t>495MLS</t>
  </si>
  <si>
    <t>496MLS</t>
  </si>
  <si>
    <t>497MLS</t>
  </si>
  <si>
    <t>498MLS</t>
  </si>
  <si>
    <t>499MLS</t>
  </si>
  <si>
    <t>4910MLS</t>
  </si>
  <si>
    <t>04143185489</t>
  </si>
  <si>
    <t>0017542326418</t>
  </si>
  <si>
    <t>M2</t>
  </si>
  <si>
    <t xml:space="preserve">alicuota teorica </t>
  </si>
  <si>
    <t>carlos.ut@gmail.com</t>
  </si>
  <si>
    <t>diferencia</t>
  </si>
  <si>
    <t>Alicuota original</t>
  </si>
  <si>
    <t>terraza</t>
  </si>
  <si>
    <t>estacionamiento adicional</t>
  </si>
  <si>
    <t>4-5-10 FREDDY PINTO</t>
  </si>
  <si>
    <t>Sumatoria m2</t>
  </si>
  <si>
    <t>4-9-6 MARGARITA OROPEZA</t>
  </si>
  <si>
    <t>M2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</si>
</sst>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000_);\(#,##0.0000\)"/>
  </numFmts>
  <fonts count="19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9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2"/>
      <color indexed="9"/>
      <name val="Tahoma"/>
      <family val="2"/>
    </font>
    <font>
      <sz val="12"/>
      <color indexed="8"/>
      <name val="Arial Narrow"/>
      <family val="2"/>
    </font>
    <font>
      <u/>
      <sz val="10"/>
      <color theme="10"/>
      <name val="Arial"/>
      <family val="2"/>
    </font>
    <font>
      <b/>
      <sz val="12"/>
      <color indexed="8"/>
      <name val="Arial Narrow"/>
      <family val="2"/>
    </font>
    <font>
      <sz val="10"/>
      <color indexed="8"/>
      <name val="Arial Narrow"/>
      <family val="2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u/>
      <sz val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10" fillId="0" borderId="0" applyNumberFormat="0" applyFill="0" applyBorder="0" applyAlignment="0" applyProtection="0">
      <alignment vertical="top"/>
    </xf>
  </cellStyleXfs>
  <cellXfs count="96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readingOrder="1"/>
    </xf>
    <xf numFmtId="0" fontId="5" fillId="3" borderId="0" xfId="0" applyFont="1" applyFill="1" applyAlignment="1">
      <alignment horizontal="left" vertical="top" wrapText="1" readingOrder="1"/>
    </xf>
    <xf numFmtId="0" fontId="6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65" fontId="7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0" fillId="2" borderId="0" xfId="0" applyFill="1"/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 readingOrder="1"/>
    </xf>
    <xf numFmtId="0" fontId="8" fillId="7" borderId="1" xfId="0" applyFont="1" applyFill="1" applyBorder="1" applyAlignment="1" applyProtection="1">
      <alignment horizontal="center" vertical="center" wrapText="1" readingOrder="1"/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 readingOrder="1"/>
    </xf>
    <xf numFmtId="0" fontId="10" fillId="0" borderId="1" xfId="2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left" vertical="top" wrapText="1"/>
    </xf>
    <xf numFmtId="49" fontId="9" fillId="6" borderId="1" xfId="0" applyNumberFormat="1" applyFont="1" applyFill="1" applyBorder="1" applyAlignment="1">
      <alignment horizontal="center" vertical="top" wrapText="1" readingOrder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49" fontId="9" fillId="5" borderId="1" xfId="0" applyNumberFormat="1" applyFont="1" applyFill="1" applyBorder="1" applyAlignment="1">
      <alignment horizontal="center" vertical="top" wrapText="1" readingOrder="1"/>
    </xf>
    <xf numFmtId="0" fontId="9" fillId="8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2" applyFill="1" applyBorder="1" applyAlignment="1">
      <alignment horizontal="left" vertical="center" wrapText="1"/>
    </xf>
    <xf numFmtId="0" fontId="10" fillId="5" borderId="1" xfId="2" applyFill="1" applyBorder="1" applyAlignment="1">
      <alignment horizontal="left" vertical="top" wrapText="1"/>
    </xf>
    <xf numFmtId="49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7" fillId="9" borderId="1" xfId="0" applyNumberFormat="1" applyFont="1" applyFill="1" applyBorder="1" applyAlignment="1">
      <alignment horizontal="center" vertical="top"/>
    </xf>
    <xf numFmtId="0" fontId="2" fillId="9" borderId="1" xfId="1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/>
    </xf>
    <xf numFmtId="0" fontId="0" fillId="9" borderId="1" xfId="0" applyFill="1" applyBorder="1"/>
    <xf numFmtId="0" fontId="2" fillId="9" borderId="1" xfId="1" applyFont="1" applyFill="1" applyBorder="1" applyAlignment="1">
      <alignment vertical="top" wrapText="1"/>
    </xf>
    <xf numFmtId="49" fontId="12" fillId="2" borderId="1" xfId="0" applyNumberFormat="1" applyFont="1" applyFill="1" applyBorder="1" applyAlignment="1">
      <alignment horizontal="center" vertical="top" wrapText="1" readingOrder="1"/>
    </xf>
    <xf numFmtId="49" fontId="3" fillId="2" borderId="1" xfId="0" applyNumberFormat="1" applyFont="1" applyFill="1" applyBorder="1"/>
    <xf numFmtId="49" fontId="13" fillId="2" borderId="1" xfId="0" applyNumberFormat="1" applyFont="1" applyFill="1" applyBorder="1"/>
    <xf numFmtId="49" fontId="13" fillId="9" borderId="1" xfId="0" applyNumberFormat="1" applyFont="1" applyFill="1" applyBorder="1"/>
    <xf numFmtId="49" fontId="7" fillId="2" borderId="1" xfId="0" applyNumberFormat="1" applyFont="1" applyFill="1" applyBorder="1" applyAlignment="1">
      <alignment horizontal="left" vertical="top"/>
    </xf>
    <xf numFmtId="49" fontId="0" fillId="0" borderId="0" xfId="0" applyNumberFormat="1"/>
    <xf numFmtId="49" fontId="7" fillId="2" borderId="1" xfId="0" applyNumberFormat="1" applyFont="1" applyFill="1" applyBorder="1" applyAlignment="1">
      <alignment horizontal="left" vertical="top" wrapText="1" readingOrder="1"/>
    </xf>
    <xf numFmtId="49" fontId="7" fillId="2" borderId="1" xfId="0" applyNumberFormat="1" applyFont="1" applyFill="1" applyBorder="1" applyAlignment="1">
      <alignment horizontal="center" vertical="top" wrapText="1" readingOrder="1"/>
    </xf>
    <xf numFmtId="49" fontId="12" fillId="9" borderId="1" xfId="0" applyNumberFormat="1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left" vertical="top" wrapText="1"/>
    </xf>
    <xf numFmtId="0" fontId="14" fillId="2" borderId="1" xfId="2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0" fontId="15" fillId="2" borderId="1" xfId="2" applyFont="1" applyFill="1" applyBorder="1" applyAlignment="1">
      <alignment horizontal="left" vertical="top"/>
    </xf>
    <xf numFmtId="0" fontId="1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top"/>
    </xf>
    <xf numFmtId="49" fontId="14" fillId="2" borderId="1" xfId="0" applyNumberFormat="1" applyFont="1" applyFill="1" applyBorder="1" applyAlignment="1">
      <alignment horizontal="center" vertical="top" wrapText="1" readingOrder="1"/>
    </xf>
    <xf numFmtId="0" fontId="16" fillId="2" borderId="0" xfId="0" applyFont="1" applyFill="1"/>
    <xf numFmtId="49" fontId="16" fillId="2" borderId="0" xfId="0" applyNumberFormat="1" applyFont="1" applyFill="1"/>
    <xf numFmtId="0" fontId="14" fillId="2" borderId="1" xfId="2" applyFont="1" applyFill="1" applyBorder="1" applyAlignment="1">
      <alignment horizontal="left" vertical="top"/>
    </xf>
    <xf numFmtId="49" fontId="12" fillId="2" borderId="2" xfId="0" applyNumberFormat="1" applyFont="1" applyFill="1" applyBorder="1" applyAlignment="1">
      <alignment horizontal="center" vertical="top" wrapText="1" readingOrder="1"/>
    </xf>
    <xf numFmtId="0" fontId="7" fillId="2" borderId="2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49" fontId="13" fillId="2" borderId="1" xfId="0" applyNumberFormat="1" applyFont="1" applyFill="1" applyBorder="1" applyAlignment="1"/>
    <xf numFmtId="0" fontId="17" fillId="2" borderId="1" xfId="2" applyFont="1" applyFill="1" applyBorder="1" applyAlignment="1">
      <alignment horizontal="left" vertical="top"/>
    </xf>
    <xf numFmtId="0" fontId="14" fillId="9" borderId="1" xfId="2" applyFont="1" applyFill="1" applyBorder="1" applyAlignment="1">
      <alignment horizontal="left" vertical="top"/>
    </xf>
    <xf numFmtId="0" fontId="18" fillId="2" borderId="1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49" fontId="14" fillId="2" borderId="0" xfId="0" applyNumberFormat="1" applyFont="1" applyFill="1"/>
    <xf numFmtId="0" fontId="7" fillId="11" borderId="0" xfId="0" applyFont="1" applyFill="1" applyAlignment="1">
      <alignment horizontal="left" vertical="top"/>
    </xf>
    <xf numFmtId="0" fontId="7" fillId="12" borderId="0" xfId="0" applyFont="1" applyFill="1" applyAlignment="1">
      <alignment horizontal="left" vertical="top"/>
    </xf>
    <xf numFmtId="164" fontId="7" fillId="12" borderId="0" xfId="0" applyNumberFormat="1" applyFont="1" applyFill="1" applyAlignment="1">
      <alignment horizontal="left" vertical="top"/>
    </xf>
    <xf numFmtId="165" fontId="7" fillId="12" borderId="0" xfId="0" applyNumberFormat="1" applyFont="1" applyFill="1" applyAlignment="1">
      <alignment horizontal="left" vertical="top"/>
    </xf>
    <xf numFmtId="0" fontId="0" fillId="12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164" fontId="7" fillId="4" borderId="0" xfId="0" applyNumberFormat="1" applyFont="1" applyFill="1" applyAlignment="1">
      <alignment horizontal="left" vertical="top"/>
    </xf>
    <xf numFmtId="165" fontId="7" fillId="4" borderId="0" xfId="0" applyNumberFormat="1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165" fontId="7" fillId="8" borderId="1" xfId="0" applyNumberFormat="1" applyFont="1" applyFill="1" applyBorder="1" applyAlignment="1">
      <alignment horizontal="center" vertical="top" readingOrder="1"/>
    </xf>
    <xf numFmtId="165" fontId="7" fillId="12" borderId="1" xfId="0" applyNumberFormat="1" applyFont="1" applyFill="1" applyBorder="1" applyAlignment="1">
      <alignment horizontal="center" vertical="top" readingOrder="1"/>
    </xf>
    <xf numFmtId="0" fontId="0" fillId="0" borderId="0" xfId="0" applyAlignment="1">
      <alignment horizontal="center" vertical="top" readingOrder="1"/>
    </xf>
    <xf numFmtId="0" fontId="0" fillId="8" borderId="0" xfId="0" applyFill="1" applyBorder="1" applyAlignment="1">
      <alignment horizontal="center" vertical="top" readingOrder="1"/>
    </xf>
    <xf numFmtId="164" fontId="7" fillId="8" borderId="1" xfId="0" applyNumberFormat="1" applyFont="1" applyFill="1" applyBorder="1" applyAlignment="1">
      <alignment horizontal="center" vertical="top"/>
    </xf>
    <xf numFmtId="164" fontId="7" fillId="12" borderId="1" xfId="0" applyNumberFormat="1" applyFont="1" applyFill="1" applyBorder="1" applyAlignment="1">
      <alignment horizontal="center" vertical="top"/>
    </xf>
    <xf numFmtId="164" fontId="0" fillId="13" borderId="4" xfId="0" applyNumberForma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13" borderId="3" xfId="0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top" readingOrder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lstorre4@gmail.com" TargetMode="External"/><Relationship Id="rId18" Type="http://schemas.openxmlformats.org/officeDocument/2006/relationships/hyperlink" Target="mailto:mlstorre4@gmail.com" TargetMode="External"/><Relationship Id="rId26" Type="http://schemas.openxmlformats.org/officeDocument/2006/relationships/hyperlink" Target="mailto:mlstorre4@gmail.com" TargetMode="External"/><Relationship Id="rId39" Type="http://schemas.openxmlformats.org/officeDocument/2006/relationships/hyperlink" Target="mailto:rosa.jimenez.zuleta@gmail.com" TargetMode="External"/><Relationship Id="rId21" Type="http://schemas.openxmlformats.org/officeDocument/2006/relationships/hyperlink" Target="mailto:mlstorre4@gmail.com" TargetMode="External"/><Relationship Id="rId34" Type="http://schemas.openxmlformats.org/officeDocument/2006/relationships/hyperlink" Target="mailto:jbernaln@gmail.com" TargetMode="External"/><Relationship Id="rId42" Type="http://schemas.openxmlformats.org/officeDocument/2006/relationships/hyperlink" Target="mailto:rominasve14@gmail.com" TargetMode="External"/><Relationship Id="rId47" Type="http://schemas.openxmlformats.org/officeDocument/2006/relationships/hyperlink" Target="mailto:neco85@yahoo.com" TargetMode="External"/><Relationship Id="rId7" Type="http://schemas.openxmlformats.org/officeDocument/2006/relationships/hyperlink" Target="mailto:albertoh79@hotmail.com" TargetMode="External"/><Relationship Id="rId2" Type="http://schemas.openxmlformats.org/officeDocument/2006/relationships/hyperlink" Target="mailto:grafivozdiario@yahoo.es" TargetMode="External"/><Relationship Id="rId16" Type="http://schemas.openxmlformats.org/officeDocument/2006/relationships/hyperlink" Target="mailto:mlstorre4@gmail.com" TargetMode="External"/><Relationship Id="rId29" Type="http://schemas.openxmlformats.org/officeDocument/2006/relationships/hyperlink" Target="mailto:mlstorre4@gmail.com" TargetMode="External"/><Relationship Id="rId11" Type="http://schemas.openxmlformats.org/officeDocument/2006/relationships/hyperlink" Target="mailto:amin_aboud@qspan.com.ve" TargetMode="External"/><Relationship Id="rId24" Type="http://schemas.openxmlformats.org/officeDocument/2006/relationships/hyperlink" Target="mailto:mlstorre4@gmail.com" TargetMode="External"/><Relationship Id="rId32" Type="http://schemas.openxmlformats.org/officeDocument/2006/relationships/hyperlink" Target="mailto:mlstorre4@gmail.com" TargetMode="External"/><Relationship Id="rId37" Type="http://schemas.openxmlformats.org/officeDocument/2006/relationships/hyperlink" Target="mailto:nairisas@gmail.com" TargetMode="External"/><Relationship Id="rId40" Type="http://schemas.openxmlformats.org/officeDocument/2006/relationships/hyperlink" Target="mailto:oscaragv@hotmail.com" TargetMode="External"/><Relationship Id="rId45" Type="http://schemas.openxmlformats.org/officeDocument/2006/relationships/hyperlink" Target="mailto:maav_2@hotmail.com" TargetMode="External"/><Relationship Id="rId5" Type="http://schemas.openxmlformats.org/officeDocument/2006/relationships/hyperlink" Target="mailto:repviclam@gmail.com" TargetMode="External"/><Relationship Id="rId15" Type="http://schemas.openxmlformats.org/officeDocument/2006/relationships/hyperlink" Target="mailto:mlstorre4@gmail.com" TargetMode="External"/><Relationship Id="rId23" Type="http://schemas.openxmlformats.org/officeDocument/2006/relationships/hyperlink" Target="mailto:mlstorre4@gmail.com" TargetMode="External"/><Relationship Id="rId28" Type="http://schemas.openxmlformats.org/officeDocument/2006/relationships/hyperlink" Target="mailto:mlstorre4@gmail.com" TargetMode="External"/><Relationship Id="rId36" Type="http://schemas.openxmlformats.org/officeDocument/2006/relationships/hyperlink" Target="mailto:barbara.rus1@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jhonnypernia@hotmail.com" TargetMode="External"/><Relationship Id="rId19" Type="http://schemas.openxmlformats.org/officeDocument/2006/relationships/hyperlink" Target="mailto:mlstorre4@gmail.com" TargetMode="External"/><Relationship Id="rId31" Type="http://schemas.openxmlformats.org/officeDocument/2006/relationships/hyperlink" Target="mailto:mlstorre4@gmail.com" TargetMode="External"/><Relationship Id="rId44" Type="http://schemas.openxmlformats.org/officeDocument/2006/relationships/hyperlink" Target="mailto:grafivozdiario@yahoo.es" TargetMode="External"/><Relationship Id="rId4" Type="http://schemas.openxmlformats.org/officeDocument/2006/relationships/hyperlink" Target="mailto:ladapabe@live.com" TargetMode="External"/><Relationship Id="rId9" Type="http://schemas.openxmlformats.org/officeDocument/2006/relationships/hyperlink" Target="mailto:jhonnypernia@hotmail.com" TargetMode="External"/><Relationship Id="rId14" Type="http://schemas.openxmlformats.org/officeDocument/2006/relationships/hyperlink" Target="mailto:mlstorre4@gmail.com" TargetMode="External"/><Relationship Id="rId22" Type="http://schemas.openxmlformats.org/officeDocument/2006/relationships/hyperlink" Target="mailto:mlstorre4@gmail.com" TargetMode="External"/><Relationship Id="rId27" Type="http://schemas.openxmlformats.org/officeDocument/2006/relationships/hyperlink" Target="mailto:mlstorre4@gmail.com" TargetMode="External"/><Relationship Id="rId30" Type="http://schemas.openxmlformats.org/officeDocument/2006/relationships/hyperlink" Target="mailto:mlstorre4@gmail.com" TargetMode="External"/><Relationship Id="rId35" Type="http://schemas.openxmlformats.org/officeDocument/2006/relationships/hyperlink" Target="mailto:rosedi3002@hotmail.com" TargetMode="External"/><Relationship Id="rId43" Type="http://schemas.openxmlformats.org/officeDocument/2006/relationships/hyperlink" Target="mailto:tibisayguerrero78@gmail.com" TargetMode="External"/><Relationship Id="rId48" Type="http://schemas.openxmlformats.org/officeDocument/2006/relationships/hyperlink" Target="mailto:neco85@yahoo.com" TargetMode="External"/><Relationship Id="rId8" Type="http://schemas.openxmlformats.org/officeDocument/2006/relationships/hyperlink" Target="mailto:jackymoreno1@hotmail.com" TargetMode="External"/><Relationship Id="rId3" Type="http://schemas.openxmlformats.org/officeDocument/2006/relationships/hyperlink" Target="mailto:ladapabe@live.com" TargetMode="External"/><Relationship Id="rId12" Type="http://schemas.openxmlformats.org/officeDocument/2006/relationships/hyperlink" Target="mailto:mlstorre4@gmail.com" TargetMode="External"/><Relationship Id="rId17" Type="http://schemas.openxmlformats.org/officeDocument/2006/relationships/hyperlink" Target="mailto:mlstorre4@gmail.com" TargetMode="External"/><Relationship Id="rId25" Type="http://schemas.openxmlformats.org/officeDocument/2006/relationships/hyperlink" Target="mailto:mlstorre4@gmail.com" TargetMode="External"/><Relationship Id="rId33" Type="http://schemas.openxmlformats.org/officeDocument/2006/relationships/hyperlink" Target="mailto:mlstorre4@gmail.com" TargetMode="External"/><Relationship Id="rId38" Type="http://schemas.openxmlformats.org/officeDocument/2006/relationships/hyperlink" Target="mailto:nairisas@gmail.com" TargetMode="External"/><Relationship Id="rId46" Type="http://schemas.openxmlformats.org/officeDocument/2006/relationships/hyperlink" Target="mailto:dsuarezu@gmail.com" TargetMode="External"/><Relationship Id="rId20" Type="http://schemas.openxmlformats.org/officeDocument/2006/relationships/hyperlink" Target="mailto:mlstorre4@gmail.com" TargetMode="External"/><Relationship Id="rId41" Type="http://schemas.openxmlformats.org/officeDocument/2006/relationships/hyperlink" Target="mailto:oscaragv@hotmail.com" TargetMode="External"/><Relationship Id="rId1" Type="http://schemas.openxmlformats.org/officeDocument/2006/relationships/hyperlink" Target="mailto:agudeloerwin1@gmail.com" TargetMode="External"/><Relationship Id="rId6" Type="http://schemas.openxmlformats.org/officeDocument/2006/relationships/hyperlink" Target="mailto:repviclam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castillo66@gmail.com" TargetMode="External"/><Relationship Id="rId21" Type="http://schemas.openxmlformats.org/officeDocument/2006/relationships/hyperlink" Target="mailto:antoni_8888@hotmail.com" TargetMode="External"/><Relationship Id="rId42" Type="http://schemas.openxmlformats.org/officeDocument/2006/relationships/hyperlink" Target="mailto:cjcorreira@hotmail.com" TargetMode="External"/><Relationship Id="rId47" Type="http://schemas.openxmlformats.org/officeDocument/2006/relationships/hyperlink" Target="mailto:oscaragv@hotmail.com" TargetMode="External"/><Relationship Id="rId63" Type="http://schemas.openxmlformats.org/officeDocument/2006/relationships/hyperlink" Target="mailto:rbarrueta@msm.com" TargetMode="External"/><Relationship Id="rId68" Type="http://schemas.openxmlformats.org/officeDocument/2006/relationships/hyperlink" Target="mailto:jhonnypernia@hotmail.com" TargetMode="External"/><Relationship Id="rId7" Type="http://schemas.openxmlformats.org/officeDocument/2006/relationships/hyperlink" Target="mailto:diatay1@hotmail.com" TargetMode="External"/><Relationship Id="rId71" Type="http://schemas.openxmlformats.org/officeDocument/2006/relationships/hyperlink" Target="mailto:sollangedealmeida@gmail.com" TargetMode="External"/><Relationship Id="rId2" Type="http://schemas.openxmlformats.org/officeDocument/2006/relationships/hyperlink" Target="mailto:andreina.merentes@gmail.com" TargetMode="External"/><Relationship Id="rId16" Type="http://schemas.openxmlformats.org/officeDocument/2006/relationships/hyperlink" Target="mailto:zuccer1@hotmail.com" TargetMode="External"/><Relationship Id="rId29" Type="http://schemas.openxmlformats.org/officeDocument/2006/relationships/hyperlink" Target="mailto:apadilla@slb.com" TargetMode="External"/><Relationship Id="rId11" Type="http://schemas.openxmlformats.org/officeDocument/2006/relationships/hyperlink" Target="mailto:luzkarina_99@yahoo.com" TargetMode="External"/><Relationship Id="rId24" Type="http://schemas.openxmlformats.org/officeDocument/2006/relationships/hyperlink" Target="mailto:bloodshield@gmail.com" TargetMode="External"/><Relationship Id="rId32" Type="http://schemas.openxmlformats.org/officeDocument/2006/relationships/hyperlink" Target="mailto:aldarazi_2193@hotmail.com" TargetMode="External"/><Relationship Id="rId37" Type="http://schemas.openxmlformats.org/officeDocument/2006/relationships/hyperlink" Target="mailto:richardpineda2009@hotmail.com" TargetMode="External"/><Relationship Id="rId40" Type="http://schemas.openxmlformats.org/officeDocument/2006/relationships/hyperlink" Target="mailto:ralbarracin@rockwell.com" TargetMode="External"/><Relationship Id="rId45" Type="http://schemas.openxmlformats.org/officeDocument/2006/relationships/hyperlink" Target="mailto:oicaroh77@gmail.com" TargetMode="External"/><Relationship Id="rId53" Type="http://schemas.openxmlformats.org/officeDocument/2006/relationships/hyperlink" Target="mailto:elida_paredes2@hotmail.com" TargetMode="External"/><Relationship Id="rId58" Type="http://schemas.openxmlformats.org/officeDocument/2006/relationships/hyperlink" Target="mailto:robertfco@hotmail.com" TargetMode="External"/><Relationship Id="rId66" Type="http://schemas.openxmlformats.org/officeDocument/2006/relationships/hyperlink" Target="mailto:albertoh79@hotmail.com" TargetMode="External"/><Relationship Id="rId5" Type="http://schemas.openxmlformats.org/officeDocument/2006/relationships/hyperlink" Target="mailto:rafaelosuna2003@yahoo.es" TargetMode="External"/><Relationship Id="rId61" Type="http://schemas.openxmlformats.org/officeDocument/2006/relationships/hyperlink" Target="mailto:rafavargas67@hotmail.com" TargetMode="External"/><Relationship Id="rId19" Type="http://schemas.openxmlformats.org/officeDocument/2006/relationships/hyperlink" Target="mailto:andremel7@gmail.com" TargetMode="External"/><Relationship Id="rId14" Type="http://schemas.openxmlformats.org/officeDocument/2006/relationships/hyperlink" Target="mailto:pleonche@yahoo.com" TargetMode="External"/><Relationship Id="rId22" Type="http://schemas.openxmlformats.org/officeDocument/2006/relationships/hyperlink" Target="mailto:raulgnvic@hotmail.com" TargetMode="External"/><Relationship Id="rId27" Type="http://schemas.openxmlformats.org/officeDocument/2006/relationships/hyperlink" Target="mailto:maav_2@hotmail.com" TargetMode="External"/><Relationship Id="rId30" Type="http://schemas.openxmlformats.org/officeDocument/2006/relationships/hyperlink" Target="mailto:antoniomariosa@hotmail.com" TargetMode="External"/><Relationship Id="rId35" Type="http://schemas.openxmlformats.org/officeDocument/2006/relationships/hyperlink" Target="mailto:mariadagert@hotmail.com" TargetMode="External"/><Relationship Id="rId43" Type="http://schemas.openxmlformats.org/officeDocument/2006/relationships/hyperlink" Target="mailto:victorialpezr@gmail.com" TargetMode="External"/><Relationship Id="rId48" Type="http://schemas.openxmlformats.org/officeDocument/2006/relationships/hyperlink" Target="mailto:nairisas@gmail.com" TargetMode="External"/><Relationship Id="rId56" Type="http://schemas.openxmlformats.org/officeDocument/2006/relationships/hyperlink" Target="mailto:repviclam@gmail.com" TargetMode="External"/><Relationship Id="rId64" Type="http://schemas.openxmlformats.org/officeDocument/2006/relationships/hyperlink" Target="mailto:heidi190979@hotmail.com" TargetMode="External"/><Relationship Id="rId69" Type="http://schemas.openxmlformats.org/officeDocument/2006/relationships/hyperlink" Target="mailto:danielsocas@hotmail.com" TargetMode="External"/><Relationship Id="rId8" Type="http://schemas.openxmlformats.org/officeDocument/2006/relationships/hyperlink" Target="mailto:fidelbarbero@gmail.com" TargetMode="External"/><Relationship Id="rId51" Type="http://schemas.openxmlformats.org/officeDocument/2006/relationships/hyperlink" Target="mailto:familiagi@hotmail.com" TargetMode="External"/><Relationship Id="rId72" Type="http://schemas.openxmlformats.org/officeDocument/2006/relationships/hyperlink" Target="mailto:grafivozdiario@gmail.com" TargetMode="External"/><Relationship Id="rId3" Type="http://schemas.openxmlformats.org/officeDocument/2006/relationships/hyperlink" Target="mailto:yolianacarvajal@hotmail.com" TargetMode="External"/><Relationship Id="rId12" Type="http://schemas.openxmlformats.org/officeDocument/2006/relationships/hyperlink" Target="mailto:solplazasgrass@hotmail.com" TargetMode="External"/><Relationship Id="rId17" Type="http://schemas.openxmlformats.org/officeDocument/2006/relationships/hyperlink" Target="mailto:juanjulio9@gmail.com" TargetMode="External"/><Relationship Id="rId25" Type="http://schemas.openxmlformats.org/officeDocument/2006/relationships/hyperlink" Target="mailto:carloscegarra@hotmail.com" TargetMode="External"/><Relationship Id="rId33" Type="http://schemas.openxmlformats.org/officeDocument/2006/relationships/hyperlink" Target="mailto:yelitza.rosales@gmail.com" TargetMode="External"/><Relationship Id="rId38" Type="http://schemas.openxmlformats.org/officeDocument/2006/relationships/hyperlink" Target="mailto:adri_ramcosta@yahoo.com" TargetMode="External"/><Relationship Id="rId46" Type="http://schemas.openxmlformats.org/officeDocument/2006/relationships/hyperlink" Target="mailto:minikibbe@hotmail.com" TargetMode="External"/><Relationship Id="rId59" Type="http://schemas.openxmlformats.org/officeDocument/2006/relationships/hyperlink" Target="mailto:javierfelpeto@gmail.com" TargetMode="External"/><Relationship Id="rId67" Type="http://schemas.openxmlformats.org/officeDocument/2006/relationships/hyperlink" Target="mailto:amin_aboud@qspan.com.ve" TargetMode="External"/><Relationship Id="rId20" Type="http://schemas.openxmlformats.org/officeDocument/2006/relationships/hyperlink" Target="mailto:kattylud@yahoo.es" TargetMode="External"/><Relationship Id="rId41" Type="http://schemas.openxmlformats.org/officeDocument/2006/relationships/hyperlink" Target="mailto:pereranidya@yahoo.es" TargetMode="External"/><Relationship Id="rId54" Type="http://schemas.openxmlformats.org/officeDocument/2006/relationships/hyperlink" Target="mailto:belizas12@hotmail.com" TargetMode="External"/><Relationship Id="rId62" Type="http://schemas.openxmlformats.org/officeDocument/2006/relationships/hyperlink" Target="mailto:mjrc1976@gmail.com" TargetMode="External"/><Relationship Id="rId70" Type="http://schemas.openxmlformats.org/officeDocument/2006/relationships/hyperlink" Target="mailto:neco85@yahoo.com" TargetMode="External"/><Relationship Id="rId1" Type="http://schemas.openxmlformats.org/officeDocument/2006/relationships/hyperlink" Target="mailto:xiomaraipm@gmail.com" TargetMode="External"/><Relationship Id="rId6" Type="http://schemas.openxmlformats.org/officeDocument/2006/relationships/hyperlink" Target="mailto:dianelamerch@gmail.com" TargetMode="External"/><Relationship Id="rId15" Type="http://schemas.openxmlformats.org/officeDocument/2006/relationships/hyperlink" Target="mailto:mariambittar68@hotmail.com" TargetMode="External"/><Relationship Id="rId23" Type="http://schemas.openxmlformats.org/officeDocument/2006/relationships/hyperlink" Target="mailto:eleanorfernandez1979@gmail.com" TargetMode="External"/><Relationship Id="rId28" Type="http://schemas.openxmlformats.org/officeDocument/2006/relationships/hyperlink" Target="mailto:s_penaloza@yahoo.com" TargetMode="External"/><Relationship Id="rId36" Type="http://schemas.openxmlformats.org/officeDocument/2006/relationships/hyperlink" Target="mailto:franklin_carranza90@yahoo.com" TargetMode="External"/><Relationship Id="rId49" Type="http://schemas.openxmlformats.org/officeDocument/2006/relationships/hyperlink" Target="mailto:drmiguel_maita@hotmail.com" TargetMode="External"/><Relationship Id="rId57" Type="http://schemas.openxmlformats.org/officeDocument/2006/relationships/hyperlink" Target="mailto:herikadior@yahoo.com" TargetMode="External"/><Relationship Id="rId10" Type="http://schemas.openxmlformats.org/officeDocument/2006/relationships/hyperlink" Target="mailto:franciscodiaz60@gmail.com" TargetMode="External"/><Relationship Id="rId31" Type="http://schemas.openxmlformats.org/officeDocument/2006/relationships/hyperlink" Target="mailto:dianalrg@yahoo.es" TargetMode="External"/><Relationship Id="rId44" Type="http://schemas.openxmlformats.org/officeDocument/2006/relationships/hyperlink" Target="mailto:k2yuen@yahoo.es" TargetMode="External"/><Relationship Id="rId52" Type="http://schemas.openxmlformats.org/officeDocument/2006/relationships/hyperlink" Target="mailto:rubencapriles@gmail.com" TargetMode="External"/><Relationship Id="rId60" Type="http://schemas.openxmlformats.org/officeDocument/2006/relationships/hyperlink" Target="mailto:jbernaln@gmail.com" TargetMode="External"/><Relationship Id="rId65" Type="http://schemas.openxmlformats.org/officeDocument/2006/relationships/hyperlink" Target="mailto:alvanoviviana@hotmail.com" TargetMode="External"/><Relationship Id="rId4" Type="http://schemas.openxmlformats.org/officeDocument/2006/relationships/hyperlink" Target="mailto:oscar.heredia@gmail.com" TargetMode="External"/><Relationship Id="rId9" Type="http://schemas.openxmlformats.org/officeDocument/2006/relationships/hyperlink" Target="mailto:rosavgutierrez@gmail.com" TargetMode="External"/><Relationship Id="rId13" Type="http://schemas.openxmlformats.org/officeDocument/2006/relationships/hyperlink" Target="mailto:edgardasilvayo@hotmail.com" TargetMode="External"/><Relationship Id="rId18" Type="http://schemas.openxmlformats.org/officeDocument/2006/relationships/hyperlink" Target="mailto:lamb.alkan@gmail.com" TargetMode="External"/><Relationship Id="rId39" Type="http://schemas.openxmlformats.org/officeDocument/2006/relationships/hyperlink" Target="mailto:jorge_uzcategui@gmail.com" TargetMode="External"/><Relationship Id="rId34" Type="http://schemas.openxmlformats.org/officeDocument/2006/relationships/hyperlink" Target="mailto:kattylud@yahoo.es" TargetMode="External"/><Relationship Id="rId50" Type="http://schemas.openxmlformats.org/officeDocument/2006/relationships/hyperlink" Target="mailto:mego2904@yahoo.com.ve" TargetMode="External"/><Relationship Id="rId55" Type="http://schemas.openxmlformats.org/officeDocument/2006/relationships/hyperlink" Target="mailto:repviclam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82" zoomScaleNormal="100" workbookViewId="0">
      <selection activeCell="M1" sqref="M1"/>
    </sheetView>
  </sheetViews>
  <sheetFormatPr baseColWidth="10" defaultColWidth="9" defaultRowHeight="15" x14ac:dyDescent="0.25"/>
  <cols>
    <col min="1" max="1" width="12.5703125" style="14" bestFit="1" customWidth="1"/>
    <col min="2" max="2" width="4.7109375" style="14" bestFit="1" customWidth="1"/>
    <col min="3" max="3" width="8.7109375" style="14" bestFit="1" customWidth="1"/>
    <col min="4" max="4" width="9" bestFit="1" customWidth="1"/>
    <col min="5" max="5" width="50.140625" customWidth="1"/>
    <col min="6" max="6" width="23.5703125" bestFit="1" customWidth="1"/>
    <col min="7" max="7" width="17.42578125" customWidth="1"/>
    <col min="8" max="8" width="21.140625" style="51" customWidth="1"/>
    <col min="9" max="9" width="26.42578125" customWidth="1"/>
    <col min="10" max="10" width="21.5703125" customWidth="1"/>
    <col min="11" max="11" width="23.140625" customWidth="1"/>
    <col min="12" max="12" width="19.5703125" customWidth="1"/>
    <col min="13" max="13" width="18.28515625" customWidth="1"/>
    <col min="14" max="14" width="16.42578125" customWidth="1"/>
    <col min="15" max="16" width="11.5703125" customWidth="1"/>
    <col min="17" max="256" width="11.42578125" customWidth="1"/>
  </cols>
  <sheetData>
    <row r="1" spans="1:14" x14ac:dyDescent="0.25">
      <c r="A1" s="12" t="s">
        <v>0</v>
      </c>
      <c r="B1" s="12" t="s">
        <v>1</v>
      </c>
      <c r="C1" s="12" t="s">
        <v>2</v>
      </c>
      <c r="D1" s="1" t="s">
        <v>3</v>
      </c>
      <c r="E1" s="1" t="s">
        <v>10</v>
      </c>
      <c r="F1" s="1" t="s">
        <v>480</v>
      </c>
      <c r="G1" s="1" t="s">
        <v>4</v>
      </c>
      <c r="H1" s="47" t="s">
        <v>11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25">
      <c r="A2" s="15" t="s">
        <v>390</v>
      </c>
      <c r="B2" s="16">
        <v>1</v>
      </c>
      <c r="C2" s="13">
        <v>1.4358</v>
      </c>
      <c r="D2" s="4"/>
      <c r="E2" s="17" t="s">
        <v>22</v>
      </c>
      <c r="F2" s="46" t="s">
        <v>623</v>
      </c>
      <c r="G2" s="17" t="s">
        <v>24</v>
      </c>
      <c r="H2" s="48" t="s">
        <v>618</v>
      </c>
      <c r="I2" s="17" t="s">
        <v>25</v>
      </c>
      <c r="J2" s="17" t="s">
        <v>25</v>
      </c>
      <c r="K2" s="3"/>
      <c r="L2" s="17" t="s">
        <v>23</v>
      </c>
      <c r="M2" s="2" t="s">
        <v>717</v>
      </c>
      <c r="N2" s="2" t="s">
        <v>807</v>
      </c>
    </row>
    <row r="3" spans="1:14" x14ac:dyDescent="0.25">
      <c r="A3" s="15" t="s">
        <v>391</v>
      </c>
      <c r="B3" s="16">
        <v>1</v>
      </c>
      <c r="C3" s="13">
        <v>1.3248</v>
      </c>
      <c r="D3" s="4"/>
      <c r="E3" s="17" t="s">
        <v>27</v>
      </c>
      <c r="F3" s="46"/>
      <c r="G3" s="17" t="s">
        <v>29</v>
      </c>
      <c r="H3" s="48"/>
      <c r="I3" s="17" t="s">
        <v>30</v>
      </c>
      <c r="J3" s="17" t="s">
        <v>30</v>
      </c>
      <c r="K3" s="3"/>
      <c r="L3" s="17" t="s">
        <v>28</v>
      </c>
      <c r="M3" s="2" t="s">
        <v>718</v>
      </c>
      <c r="N3" s="2" t="s">
        <v>808</v>
      </c>
    </row>
    <row r="4" spans="1:14" x14ac:dyDescent="0.25">
      <c r="A4" s="39" t="s">
        <v>392</v>
      </c>
      <c r="B4" s="40">
        <v>1</v>
      </c>
      <c r="C4" s="41">
        <v>0</v>
      </c>
      <c r="D4" s="42"/>
      <c r="E4" s="43" t="s">
        <v>32</v>
      </c>
      <c r="F4" s="54"/>
      <c r="G4" s="43">
        <v>4141111111</v>
      </c>
      <c r="H4" s="49"/>
      <c r="I4" s="70" t="s">
        <v>709</v>
      </c>
      <c r="J4" s="70" t="s">
        <v>709</v>
      </c>
      <c r="K4" s="45"/>
      <c r="L4" s="43">
        <v>2120000000</v>
      </c>
      <c r="M4" s="44" t="s">
        <v>719</v>
      </c>
      <c r="N4" s="2" t="s">
        <v>809</v>
      </c>
    </row>
    <row r="5" spans="1:14" x14ac:dyDescent="0.25">
      <c r="A5" s="15" t="s">
        <v>393</v>
      </c>
      <c r="B5" s="16">
        <v>1</v>
      </c>
      <c r="C5" s="13">
        <v>0.98670000000000002</v>
      </c>
      <c r="D5" s="4"/>
      <c r="E5" s="17" t="s">
        <v>35</v>
      </c>
      <c r="F5" s="46" t="s">
        <v>624</v>
      </c>
      <c r="G5" s="17" t="s">
        <v>481</v>
      </c>
      <c r="H5" s="50" t="s">
        <v>482</v>
      </c>
      <c r="I5" s="17" t="s">
        <v>38</v>
      </c>
      <c r="J5" s="17" t="s">
        <v>38</v>
      </c>
      <c r="K5" s="3"/>
      <c r="L5" s="17" t="s">
        <v>36</v>
      </c>
      <c r="M5" s="2" t="s">
        <v>720</v>
      </c>
      <c r="N5" s="2" t="s">
        <v>810</v>
      </c>
    </row>
    <row r="6" spans="1:14" x14ac:dyDescent="0.25">
      <c r="A6" s="15" t="s">
        <v>394</v>
      </c>
      <c r="B6" s="16">
        <v>1</v>
      </c>
      <c r="C6" s="13">
        <v>0.98670000000000002</v>
      </c>
      <c r="D6" s="4"/>
      <c r="E6" s="17" t="s">
        <v>40</v>
      </c>
      <c r="F6" s="46"/>
      <c r="G6" s="17" t="s">
        <v>41</v>
      </c>
      <c r="H6" s="48"/>
      <c r="I6" s="17" t="s">
        <v>42</v>
      </c>
      <c r="J6" s="17" t="s">
        <v>42</v>
      </c>
      <c r="K6" s="3"/>
      <c r="L6" s="17">
        <v>2120000000</v>
      </c>
      <c r="M6" s="2" t="s">
        <v>721</v>
      </c>
      <c r="N6" s="2" t="s">
        <v>811</v>
      </c>
    </row>
    <row r="7" spans="1:14" x14ac:dyDescent="0.25">
      <c r="A7" s="15" t="s">
        <v>395</v>
      </c>
      <c r="B7" s="16">
        <v>1</v>
      </c>
      <c r="C7" s="13">
        <v>0.98670000000000002</v>
      </c>
      <c r="D7" s="4"/>
      <c r="E7" s="17" t="s">
        <v>44</v>
      </c>
      <c r="F7" s="46"/>
      <c r="G7" s="17">
        <v>4143771926</v>
      </c>
      <c r="H7" s="48"/>
      <c r="I7" s="17" t="s">
        <v>48</v>
      </c>
      <c r="J7" s="64" t="s">
        <v>716</v>
      </c>
      <c r="K7" s="3"/>
      <c r="L7" s="17" t="s">
        <v>45</v>
      </c>
      <c r="M7" s="2" t="s">
        <v>722</v>
      </c>
      <c r="N7" s="2" t="s">
        <v>812</v>
      </c>
    </row>
    <row r="8" spans="1:14" x14ac:dyDescent="0.25">
      <c r="A8" s="15" t="s">
        <v>396</v>
      </c>
      <c r="B8" s="16">
        <v>1</v>
      </c>
      <c r="C8" s="13">
        <v>0.98670000000000002</v>
      </c>
      <c r="D8" s="4"/>
      <c r="E8" s="17" t="s">
        <v>50</v>
      </c>
      <c r="F8" s="18"/>
      <c r="G8" s="48" t="s">
        <v>625</v>
      </c>
      <c r="H8" s="52" t="s">
        <v>619</v>
      </c>
      <c r="I8" s="17" t="s">
        <v>52</v>
      </c>
      <c r="J8" s="17" t="s">
        <v>52</v>
      </c>
      <c r="K8" s="3"/>
      <c r="L8" s="17">
        <v>2120000000</v>
      </c>
      <c r="M8" s="2" t="s">
        <v>723</v>
      </c>
      <c r="N8" s="2" t="s">
        <v>813</v>
      </c>
    </row>
    <row r="9" spans="1:14" x14ac:dyDescent="0.25">
      <c r="A9" s="15" t="s">
        <v>397</v>
      </c>
      <c r="B9" s="16">
        <v>1</v>
      </c>
      <c r="C9" s="13">
        <v>0.98670000000000002</v>
      </c>
      <c r="D9" s="4"/>
      <c r="E9" s="17" t="s">
        <v>54</v>
      </c>
      <c r="F9" s="46" t="s">
        <v>626</v>
      </c>
      <c r="G9" s="17" t="s">
        <v>56</v>
      </c>
      <c r="H9" s="48"/>
      <c r="I9" s="64" t="s">
        <v>498</v>
      </c>
      <c r="J9" s="64" t="s">
        <v>498</v>
      </c>
      <c r="K9" s="3"/>
      <c r="L9" s="17" t="s">
        <v>55</v>
      </c>
      <c r="M9" s="2" t="s">
        <v>724</v>
      </c>
      <c r="N9" s="2" t="s">
        <v>814</v>
      </c>
    </row>
    <row r="10" spans="1:14" x14ac:dyDescent="0.25">
      <c r="A10" s="15" t="s">
        <v>398</v>
      </c>
      <c r="B10" s="16">
        <v>1</v>
      </c>
      <c r="C10" s="13">
        <v>1.3673</v>
      </c>
      <c r="D10" s="4"/>
      <c r="E10" s="17" t="s">
        <v>59</v>
      </c>
      <c r="F10" s="18"/>
      <c r="G10" s="17" t="s">
        <v>61</v>
      </c>
      <c r="H10" s="52" t="s">
        <v>627</v>
      </c>
      <c r="I10" s="17" t="s">
        <v>62</v>
      </c>
      <c r="J10" s="17" t="s">
        <v>62</v>
      </c>
      <c r="K10" s="3"/>
      <c r="L10" s="17" t="s">
        <v>60</v>
      </c>
      <c r="M10" s="2" t="s">
        <v>725</v>
      </c>
      <c r="N10" s="2" t="s">
        <v>815</v>
      </c>
    </row>
    <row r="11" spans="1:14" x14ac:dyDescent="0.25">
      <c r="A11" s="15" t="s">
        <v>399</v>
      </c>
      <c r="B11" s="16">
        <v>1</v>
      </c>
      <c r="C11" s="13">
        <v>1.4782999999999999</v>
      </c>
      <c r="D11" s="2"/>
      <c r="E11" s="17" t="s">
        <v>64</v>
      </c>
      <c r="F11" s="46"/>
      <c r="G11" s="17" t="s">
        <v>65</v>
      </c>
      <c r="H11" s="48"/>
      <c r="I11" s="17" t="s">
        <v>66</v>
      </c>
      <c r="J11" s="17" t="s">
        <v>66</v>
      </c>
      <c r="K11" s="2"/>
      <c r="L11" s="17">
        <v>2120000000</v>
      </c>
      <c r="M11" s="2" t="s">
        <v>739</v>
      </c>
      <c r="N11" s="2" t="s">
        <v>816</v>
      </c>
    </row>
    <row r="12" spans="1:14" x14ac:dyDescent="0.25">
      <c r="A12" s="15" t="s">
        <v>400</v>
      </c>
      <c r="B12" s="16">
        <v>2</v>
      </c>
      <c r="C12" s="13">
        <v>1.3774999999999999</v>
      </c>
      <c r="D12" s="2"/>
      <c r="E12" s="17" t="s">
        <v>68</v>
      </c>
      <c r="F12" s="18"/>
      <c r="G12" s="53" t="s">
        <v>501</v>
      </c>
      <c r="H12" s="17">
        <v>4140840302</v>
      </c>
      <c r="I12" s="17" t="s">
        <v>71</v>
      </c>
      <c r="J12" s="17" t="s">
        <v>71</v>
      </c>
      <c r="K12" s="2"/>
      <c r="L12" s="17" t="s">
        <v>69</v>
      </c>
      <c r="M12" s="2" t="s">
        <v>726</v>
      </c>
      <c r="N12" s="2" t="s">
        <v>817</v>
      </c>
    </row>
    <row r="13" spans="1:14" x14ac:dyDescent="0.25">
      <c r="A13" s="15" t="s">
        <v>401</v>
      </c>
      <c r="B13" s="16">
        <v>2</v>
      </c>
      <c r="C13" s="13">
        <v>1.2950999999999999</v>
      </c>
      <c r="D13" s="2"/>
      <c r="E13" s="17" t="s">
        <v>73</v>
      </c>
      <c r="F13" s="46" t="s">
        <v>628</v>
      </c>
      <c r="G13" s="17" t="s">
        <v>74</v>
      </c>
      <c r="H13" s="48" t="s">
        <v>620</v>
      </c>
      <c r="I13" s="17" t="s">
        <v>75</v>
      </c>
      <c r="J13" s="17" t="s">
        <v>75</v>
      </c>
      <c r="K13" s="2"/>
      <c r="L13" s="17">
        <v>2120000000</v>
      </c>
      <c r="M13" s="2" t="s">
        <v>736</v>
      </c>
      <c r="N13" s="2" t="s">
        <v>818</v>
      </c>
    </row>
    <row r="14" spans="1:14" x14ac:dyDescent="0.25">
      <c r="A14" s="39" t="s">
        <v>402</v>
      </c>
      <c r="B14" s="40">
        <v>2</v>
      </c>
      <c r="C14" s="41">
        <v>0</v>
      </c>
      <c r="D14" s="44"/>
      <c r="E14" s="43" t="s">
        <v>77</v>
      </c>
      <c r="F14" s="54"/>
      <c r="G14" s="43">
        <v>2120000000</v>
      </c>
      <c r="H14" s="49"/>
      <c r="I14" s="70" t="s">
        <v>709</v>
      </c>
      <c r="J14" s="70" t="s">
        <v>709</v>
      </c>
      <c r="K14" s="44"/>
      <c r="L14" s="43">
        <v>2120000000</v>
      </c>
      <c r="M14" s="44" t="s">
        <v>727</v>
      </c>
      <c r="N14" s="2" t="s">
        <v>819</v>
      </c>
    </row>
    <row r="15" spans="1:14" x14ac:dyDescent="0.25">
      <c r="A15" s="15" t="s">
        <v>403</v>
      </c>
      <c r="B15" s="16">
        <v>2</v>
      </c>
      <c r="C15" s="13">
        <v>0.93320000000000014</v>
      </c>
      <c r="D15" s="2"/>
      <c r="E15" s="17" t="s">
        <v>79</v>
      </c>
      <c r="F15" s="18"/>
      <c r="G15" s="46" t="s">
        <v>629</v>
      </c>
      <c r="H15" s="17" t="s">
        <v>80</v>
      </c>
      <c r="I15" s="17" t="s">
        <v>81</v>
      </c>
      <c r="J15" s="17" t="s">
        <v>81</v>
      </c>
      <c r="K15" s="2"/>
      <c r="L15" s="17">
        <v>2120000000</v>
      </c>
      <c r="M15" s="2" t="s">
        <v>728</v>
      </c>
      <c r="N15" s="2" t="s">
        <v>820</v>
      </c>
    </row>
    <row r="16" spans="1:14" x14ac:dyDescent="0.25">
      <c r="A16" s="15" t="s">
        <v>404</v>
      </c>
      <c r="B16" s="16">
        <v>2</v>
      </c>
      <c r="C16" s="13">
        <v>0.93320000000000014</v>
      </c>
      <c r="D16" s="2"/>
      <c r="E16" s="17" t="s">
        <v>83</v>
      </c>
      <c r="F16" s="46" t="s">
        <v>621</v>
      </c>
      <c r="G16" s="17" t="s">
        <v>85</v>
      </c>
      <c r="H16" s="48" t="s">
        <v>630</v>
      </c>
      <c r="I16" s="17" t="s">
        <v>86</v>
      </c>
      <c r="J16" s="17" t="s">
        <v>86</v>
      </c>
      <c r="K16" s="2"/>
      <c r="L16" s="17" t="s">
        <v>84</v>
      </c>
      <c r="M16" s="2" t="s">
        <v>729</v>
      </c>
      <c r="N16" s="2" t="s">
        <v>821</v>
      </c>
    </row>
    <row r="17" spans="1:14" x14ac:dyDescent="0.25">
      <c r="A17" s="15" t="s">
        <v>405</v>
      </c>
      <c r="B17" s="16">
        <v>2</v>
      </c>
      <c r="C17" s="13">
        <v>0.93320000000000014</v>
      </c>
      <c r="D17" s="2"/>
      <c r="E17" s="55" t="s">
        <v>507</v>
      </c>
      <c r="F17" s="53"/>
      <c r="G17" s="53" t="s">
        <v>631</v>
      </c>
      <c r="H17" s="53" t="s">
        <v>622</v>
      </c>
      <c r="I17" s="56" t="s">
        <v>632</v>
      </c>
      <c r="J17" s="17" t="s">
        <v>89</v>
      </c>
      <c r="K17" s="2"/>
      <c r="L17" s="17">
        <v>2120000000</v>
      </c>
      <c r="M17" s="2" t="s">
        <v>730</v>
      </c>
      <c r="N17" s="2" t="s">
        <v>822</v>
      </c>
    </row>
    <row r="18" spans="1:14" x14ac:dyDescent="0.25">
      <c r="A18" s="15" t="s">
        <v>406</v>
      </c>
      <c r="B18" s="16">
        <v>2</v>
      </c>
      <c r="C18" s="13">
        <v>0.93320000000000014</v>
      </c>
      <c r="D18" s="2"/>
      <c r="E18" s="17" t="s">
        <v>91</v>
      </c>
      <c r="F18" s="46" t="s">
        <v>637</v>
      </c>
      <c r="G18" s="17" t="s">
        <v>94</v>
      </c>
      <c r="H18" s="48" t="s">
        <v>633</v>
      </c>
      <c r="I18" s="17" t="s">
        <v>95</v>
      </c>
      <c r="J18" s="17" t="s">
        <v>95</v>
      </c>
      <c r="K18" s="2"/>
      <c r="L18" s="17" t="s">
        <v>92</v>
      </c>
      <c r="M18" s="2" t="s">
        <v>731</v>
      </c>
      <c r="N18" s="2" t="s">
        <v>823</v>
      </c>
    </row>
    <row r="19" spans="1:14" x14ac:dyDescent="0.25">
      <c r="A19" s="15" t="s">
        <v>407</v>
      </c>
      <c r="B19" s="16">
        <v>2</v>
      </c>
      <c r="C19" s="13">
        <v>0.93320000000000014</v>
      </c>
      <c r="D19" s="2"/>
      <c r="E19" s="17" t="s">
        <v>97</v>
      </c>
      <c r="F19" s="46"/>
      <c r="G19" s="17" t="s">
        <v>98</v>
      </c>
      <c r="H19" s="46" t="s">
        <v>638</v>
      </c>
      <c r="I19" s="17" t="s">
        <v>99</v>
      </c>
      <c r="J19" s="17" t="s">
        <v>99</v>
      </c>
      <c r="K19" s="2"/>
      <c r="L19" s="17">
        <v>2120000000</v>
      </c>
      <c r="M19" s="2" t="s">
        <v>732</v>
      </c>
      <c r="N19" s="2" t="s">
        <v>824</v>
      </c>
    </row>
    <row r="20" spans="1:14" x14ac:dyDescent="0.25">
      <c r="A20" s="15" t="s">
        <v>408</v>
      </c>
      <c r="B20" s="16">
        <v>2</v>
      </c>
      <c r="C20" s="13">
        <v>1.2526999999999999</v>
      </c>
      <c r="D20" s="2"/>
      <c r="E20" s="17" t="s">
        <v>101</v>
      </c>
      <c r="F20" s="46" t="s">
        <v>634</v>
      </c>
      <c r="G20" s="17" t="s">
        <v>104</v>
      </c>
      <c r="H20" s="48" t="s">
        <v>639</v>
      </c>
      <c r="I20" s="17" t="s">
        <v>105</v>
      </c>
      <c r="J20" s="17" t="s">
        <v>105</v>
      </c>
      <c r="K20" s="2"/>
      <c r="L20" s="17" t="s">
        <v>102</v>
      </c>
      <c r="M20" s="2" t="s">
        <v>733</v>
      </c>
      <c r="N20" s="2" t="s">
        <v>825</v>
      </c>
    </row>
    <row r="21" spans="1:14" x14ac:dyDescent="0.25">
      <c r="A21" s="15" t="s">
        <v>409</v>
      </c>
      <c r="B21" s="16">
        <v>2</v>
      </c>
      <c r="C21" s="13">
        <v>1.4097999999999999</v>
      </c>
      <c r="D21" s="2"/>
      <c r="E21" s="17" t="s">
        <v>107</v>
      </c>
      <c r="F21" s="46"/>
      <c r="G21" s="17" t="s">
        <v>108</v>
      </c>
      <c r="H21" s="48"/>
      <c r="I21" s="17" t="s">
        <v>109</v>
      </c>
      <c r="J21" s="17" t="s">
        <v>109</v>
      </c>
      <c r="K21" s="2"/>
      <c r="L21" s="17">
        <v>2120000000</v>
      </c>
      <c r="M21" s="2" t="s">
        <v>737</v>
      </c>
      <c r="N21" s="2" t="s">
        <v>826</v>
      </c>
    </row>
    <row r="22" spans="1:14" x14ac:dyDescent="0.25">
      <c r="A22" s="39" t="s">
        <v>410</v>
      </c>
      <c r="B22" s="40">
        <v>3</v>
      </c>
      <c r="C22" s="41">
        <v>0</v>
      </c>
      <c r="D22" s="44"/>
      <c r="E22" s="43" t="s">
        <v>111</v>
      </c>
      <c r="F22" s="54"/>
      <c r="G22" s="43">
        <v>2120000000</v>
      </c>
      <c r="H22" s="49"/>
      <c r="I22" s="70" t="s">
        <v>709</v>
      </c>
      <c r="J22" s="70" t="s">
        <v>709</v>
      </c>
      <c r="K22" s="44"/>
      <c r="L22" s="43">
        <v>2120000000</v>
      </c>
      <c r="M22" s="44" t="s">
        <v>734</v>
      </c>
      <c r="N22" s="2" t="s">
        <v>827</v>
      </c>
    </row>
    <row r="23" spans="1:14" x14ac:dyDescent="0.25">
      <c r="A23" s="15" t="s">
        <v>411</v>
      </c>
      <c r="B23" s="16">
        <v>3</v>
      </c>
      <c r="C23" s="13">
        <v>1.2526999999999999</v>
      </c>
      <c r="D23" s="2"/>
      <c r="E23" s="17" t="s">
        <v>113</v>
      </c>
      <c r="F23" s="46" t="s">
        <v>635</v>
      </c>
      <c r="G23" s="17">
        <v>17864689390</v>
      </c>
      <c r="H23" s="48" t="s">
        <v>640</v>
      </c>
      <c r="I23" s="17" t="s">
        <v>116</v>
      </c>
      <c r="J23" s="17" t="s">
        <v>116</v>
      </c>
      <c r="K23" s="2"/>
      <c r="L23" s="17" t="s">
        <v>114</v>
      </c>
      <c r="M23" s="2" t="s">
        <v>738</v>
      </c>
      <c r="N23" s="2" t="s">
        <v>828</v>
      </c>
    </row>
    <row r="24" spans="1:14" x14ac:dyDescent="0.25">
      <c r="A24" s="39" t="s">
        <v>412</v>
      </c>
      <c r="B24" s="40">
        <v>3</v>
      </c>
      <c r="C24" s="41">
        <v>0</v>
      </c>
      <c r="D24" s="44"/>
      <c r="E24" s="43" t="s">
        <v>118</v>
      </c>
      <c r="F24" s="54"/>
      <c r="G24" s="43">
        <v>2120000000</v>
      </c>
      <c r="H24" s="49"/>
      <c r="I24" s="70" t="s">
        <v>709</v>
      </c>
      <c r="J24" s="70" t="s">
        <v>709</v>
      </c>
      <c r="K24" s="44"/>
      <c r="L24" s="43">
        <v>2120000000</v>
      </c>
      <c r="M24" s="44" t="s">
        <v>735</v>
      </c>
      <c r="N24" s="2" t="s">
        <v>829</v>
      </c>
    </row>
    <row r="25" spans="1:14" x14ac:dyDescent="0.25">
      <c r="A25" s="15" t="s">
        <v>413</v>
      </c>
      <c r="B25" s="16">
        <v>3</v>
      </c>
      <c r="C25" s="13">
        <v>0.93320000000000014</v>
      </c>
      <c r="D25" s="2"/>
      <c r="E25" s="17" t="s">
        <v>120</v>
      </c>
      <c r="F25" s="46"/>
      <c r="G25" s="17" t="s">
        <v>121</v>
      </c>
      <c r="H25" s="48"/>
      <c r="I25" s="17" t="s">
        <v>122</v>
      </c>
      <c r="J25" s="17" t="s">
        <v>122</v>
      </c>
      <c r="K25" s="2"/>
      <c r="L25" s="17">
        <v>2120000000</v>
      </c>
      <c r="M25" s="2" t="s">
        <v>740</v>
      </c>
      <c r="N25" s="2" t="s">
        <v>830</v>
      </c>
    </row>
    <row r="26" spans="1:14" x14ac:dyDescent="0.25">
      <c r="A26" s="15" t="s">
        <v>414</v>
      </c>
      <c r="B26" s="16">
        <v>3</v>
      </c>
      <c r="C26" s="13">
        <v>0.93320000000000014</v>
      </c>
      <c r="D26" s="2"/>
      <c r="E26" s="17" t="s">
        <v>124</v>
      </c>
      <c r="F26" s="46"/>
      <c r="G26" s="17" t="s">
        <v>126</v>
      </c>
      <c r="H26" s="48" t="s">
        <v>641</v>
      </c>
      <c r="I26" s="17" t="s">
        <v>127</v>
      </c>
      <c r="J26" s="17" t="s">
        <v>127</v>
      </c>
      <c r="K26" s="2"/>
      <c r="L26" s="17">
        <v>2120000000</v>
      </c>
      <c r="M26" s="2" t="s">
        <v>741</v>
      </c>
      <c r="N26" s="2" t="s">
        <v>831</v>
      </c>
    </row>
    <row r="27" spans="1:14" x14ac:dyDescent="0.25">
      <c r="A27" s="15" t="s">
        <v>415</v>
      </c>
      <c r="B27" s="16">
        <v>3</v>
      </c>
      <c r="C27" s="13">
        <v>1.0011000000000001</v>
      </c>
      <c r="D27" s="2"/>
      <c r="E27" s="17" t="s">
        <v>129</v>
      </c>
      <c r="F27" s="46"/>
      <c r="G27" s="17" t="s">
        <v>130</v>
      </c>
      <c r="H27" s="48"/>
      <c r="I27" s="17" t="s">
        <v>131</v>
      </c>
      <c r="J27" s="17" t="s">
        <v>131</v>
      </c>
      <c r="K27" s="2"/>
      <c r="L27" s="17">
        <v>2120000000</v>
      </c>
      <c r="M27" s="2" t="s">
        <v>742</v>
      </c>
      <c r="N27" s="2" t="s">
        <v>832</v>
      </c>
    </row>
    <row r="28" spans="1:14" x14ac:dyDescent="0.25">
      <c r="A28" s="15" t="s">
        <v>416</v>
      </c>
      <c r="B28" s="16">
        <v>3</v>
      </c>
      <c r="C28" s="13">
        <v>0.93320000000000014</v>
      </c>
      <c r="D28" s="2"/>
      <c r="E28" s="17" t="s">
        <v>133</v>
      </c>
      <c r="F28" s="57" t="s">
        <v>636</v>
      </c>
      <c r="G28" s="17" t="s">
        <v>134</v>
      </c>
      <c r="H28" s="48" t="s">
        <v>642</v>
      </c>
      <c r="I28" s="17" t="s">
        <v>135</v>
      </c>
      <c r="J28" s="17" t="s">
        <v>135</v>
      </c>
      <c r="K28" s="2"/>
      <c r="L28" s="17">
        <v>2120000000</v>
      </c>
      <c r="M28" s="2" t="s">
        <v>743</v>
      </c>
      <c r="N28" s="2" t="s">
        <v>833</v>
      </c>
    </row>
    <row r="29" spans="1:14" x14ac:dyDescent="0.25">
      <c r="A29" s="15" t="s">
        <v>417</v>
      </c>
      <c r="B29" s="16">
        <v>3</v>
      </c>
      <c r="C29" s="13">
        <v>0.93320000000000014</v>
      </c>
      <c r="D29" s="2"/>
      <c r="E29" s="17" t="s">
        <v>137</v>
      </c>
      <c r="F29" s="46" t="s">
        <v>644</v>
      </c>
      <c r="G29" s="17" t="s">
        <v>138</v>
      </c>
      <c r="H29" s="48" t="s">
        <v>643</v>
      </c>
      <c r="I29" s="17" t="s">
        <v>139</v>
      </c>
      <c r="J29" s="17" t="s">
        <v>139</v>
      </c>
      <c r="K29" s="2"/>
      <c r="L29" s="17">
        <v>2120000000</v>
      </c>
      <c r="M29" s="2" t="s">
        <v>744</v>
      </c>
      <c r="N29" s="2" t="s">
        <v>834</v>
      </c>
    </row>
    <row r="30" spans="1:14" x14ac:dyDescent="0.25">
      <c r="A30" s="15" t="s">
        <v>418</v>
      </c>
      <c r="B30" s="16">
        <v>3</v>
      </c>
      <c r="C30" s="13">
        <v>1.2950999999999999</v>
      </c>
      <c r="D30" s="2"/>
      <c r="E30" s="17" t="s">
        <v>141</v>
      </c>
      <c r="F30" s="46" t="s">
        <v>645</v>
      </c>
      <c r="G30" s="17" t="s">
        <v>142</v>
      </c>
      <c r="H30" s="48" t="s">
        <v>646</v>
      </c>
      <c r="I30" s="17" t="s">
        <v>143</v>
      </c>
      <c r="J30" s="17" t="s">
        <v>143</v>
      </c>
      <c r="K30" s="2"/>
      <c r="L30" s="17">
        <v>2120000000</v>
      </c>
      <c r="M30" s="2" t="s">
        <v>745</v>
      </c>
      <c r="N30" s="2" t="s">
        <v>835</v>
      </c>
    </row>
    <row r="31" spans="1:14" x14ac:dyDescent="0.25">
      <c r="A31" s="15" t="s">
        <v>419</v>
      </c>
      <c r="B31" s="16">
        <v>3</v>
      </c>
      <c r="C31" s="13">
        <v>1.3707</v>
      </c>
      <c r="D31" s="2"/>
      <c r="E31" s="17" t="s">
        <v>145</v>
      </c>
      <c r="F31" s="46"/>
      <c r="G31" s="17" t="s">
        <v>146</v>
      </c>
      <c r="H31" s="48" t="s">
        <v>647</v>
      </c>
      <c r="I31" s="64" t="s">
        <v>528</v>
      </c>
      <c r="J31" s="17" t="s">
        <v>147</v>
      </c>
      <c r="K31" s="2"/>
      <c r="L31" s="17">
        <v>2120000000</v>
      </c>
      <c r="M31" s="2" t="s">
        <v>746</v>
      </c>
      <c r="N31" s="2" t="s">
        <v>836</v>
      </c>
    </row>
    <row r="32" spans="1:14" x14ac:dyDescent="0.25">
      <c r="A32" s="39" t="s">
        <v>420</v>
      </c>
      <c r="B32" s="40">
        <v>4</v>
      </c>
      <c r="C32" s="41">
        <v>0</v>
      </c>
      <c r="D32" s="44"/>
      <c r="E32" s="43" t="s">
        <v>149</v>
      </c>
      <c r="F32" s="54"/>
      <c r="G32" s="43">
        <v>2120000000</v>
      </c>
      <c r="H32" s="49"/>
      <c r="I32" s="70" t="s">
        <v>709</v>
      </c>
      <c r="J32" s="70" t="s">
        <v>709</v>
      </c>
      <c r="K32" s="44"/>
      <c r="L32" s="43">
        <v>2120000000</v>
      </c>
      <c r="M32" s="44" t="s">
        <v>747</v>
      </c>
      <c r="N32" s="44" t="s">
        <v>837</v>
      </c>
    </row>
    <row r="33" spans="1:14" x14ac:dyDescent="0.25">
      <c r="A33" s="15" t="s">
        <v>421</v>
      </c>
      <c r="B33" s="16">
        <v>4</v>
      </c>
      <c r="C33" s="13">
        <v>1.2526999999999999</v>
      </c>
      <c r="D33" s="2"/>
      <c r="E33" s="17" t="s">
        <v>151</v>
      </c>
      <c r="F33" s="46"/>
      <c r="G33" s="17" t="s">
        <v>152</v>
      </c>
      <c r="H33" s="48"/>
      <c r="I33" s="17" t="s">
        <v>153</v>
      </c>
      <c r="J33" s="17" t="s">
        <v>153</v>
      </c>
      <c r="K33" s="2"/>
      <c r="L33" s="17">
        <v>2120000000</v>
      </c>
      <c r="M33" s="2" t="s">
        <v>748</v>
      </c>
      <c r="N33" s="73" t="s">
        <v>838</v>
      </c>
    </row>
    <row r="34" spans="1:14" x14ac:dyDescent="0.25">
      <c r="A34" s="15" t="s">
        <v>422</v>
      </c>
      <c r="B34" s="16">
        <v>4</v>
      </c>
      <c r="C34" s="13">
        <v>0.93320000000000014</v>
      </c>
      <c r="D34" s="2"/>
      <c r="E34" s="17" t="s">
        <v>155</v>
      </c>
      <c r="F34" s="46"/>
      <c r="G34" s="17" t="s">
        <v>156</v>
      </c>
      <c r="H34" s="48" t="s">
        <v>649</v>
      </c>
      <c r="I34" s="17" t="s">
        <v>157</v>
      </c>
      <c r="J34" s="17" t="s">
        <v>157</v>
      </c>
      <c r="K34" s="2"/>
      <c r="L34" s="17">
        <v>2120000000</v>
      </c>
      <c r="M34" s="2" t="s">
        <v>749</v>
      </c>
      <c r="N34" s="73" t="s">
        <v>839</v>
      </c>
    </row>
    <row r="35" spans="1:14" x14ac:dyDescent="0.25">
      <c r="A35" s="15" t="s">
        <v>423</v>
      </c>
      <c r="B35" s="16">
        <v>4</v>
      </c>
      <c r="C35" s="13">
        <v>0.93320000000000014</v>
      </c>
      <c r="D35" s="2"/>
      <c r="E35" s="17" t="s">
        <v>159</v>
      </c>
      <c r="F35" s="46"/>
      <c r="G35" s="17" t="s">
        <v>160</v>
      </c>
      <c r="H35" s="48"/>
      <c r="I35" s="17" t="s">
        <v>161</v>
      </c>
      <c r="J35" s="17" t="s">
        <v>161</v>
      </c>
      <c r="K35" s="2"/>
      <c r="L35" s="17">
        <v>2120000000</v>
      </c>
      <c r="M35" s="2" t="s">
        <v>750</v>
      </c>
      <c r="N35" s="73" t="s">
        <v>840</v>
      </c>
    </row>
    <row r="36" spans="1:14" x14ac:dyDescent="0.25">
      <c r="A36" s="15" t="s">
        <v>424</v>
      </c>
      <c r="B36" s="16">
        <v>4</v>
      </c>
      <c r="C36" s="13">
        <v>0.93320000000000014</v>
      </c>
      <c r="D36" s="2"/>
      <c r="E36" s="17" t="s">
        <v>163</v>
      </c>
      <c r="F36" s="46"/>
      <c r="G36" s="17" t="s">
        <v>164</v>
      </c>
      <c r="H36" s="48" t="s">
        <v>651</v>
      </c>
      <c r="I36" s="17" t="s">
        <v>165</v>
      </c>
      <c r="J36" s="17" t="s">
        <v>165</v>
      </c>
      <c r="K36" s="2"/>
      <c r="L36" s="17">
        <v>2120000000</v>
      </c>
      <c r="M36" s="2" t="s">
        <v>751</v>
      </c>
      <c r="N36" s="73" t="s">
        <v>841</v>
      </c>
    </row>
    <row r="37" spans="1:14" x14ac:dyDescent="0.25">
      <c r="A37" s="15" t="s">
        <v>425</v>
      </c>
      <c r="B37" s="16">
        <v>4</v>
      </c>
      <c r="C37" s="13">
        <v>0.93320000000000014</v>
      </c>
      <c r="D37" s="2"/>
      <c r="E37" s="17" t="s">
        <v>167</v>
      </c>
      <c r="F37" s="46"/>
      <c r="G37" s="17" t="s">
        <v>168</v>
      </c>
      <c r="H37" s="48"/>
      <c r="I37" s="17" t="s">
        <v>169</v>
      </c>
      <c r="J37" s="17" t="s">
        <v>169</v>
      </c>
      <c r="K37" s="2"/>
      <c r="L37" s="17">
        <v>2120000000</v>
      </c>
      <c r="M37" s="2" t="s">
        <v>752</v>
      </c>
      <c r="N37" s="73" t="s">
        <v>842</v>
      </c>
    </row>
    <row r="38" spans="1:14" x14ac:dyDescent="0.25">
      <c r="A38" s="15" t="s">
        <v>426</v>
      </c>
      <c r="B38" s="16">
        <v>4</v>
      </c>
      <c r="C38" s="13">
        <v>0.93320000000000014</v>
      </c>
      <c r="D38" s="2"/>
      <c r="E38" s="17" t="s">
        <v>171</v>
      </c>
      <c r="F38" s="46" t="s">
        <v>652</v>
      </c>
      <c r="G38" s="17" t="s">
        <v>172</v>
      </c>
      <c r="H38" s="48" t="s">
        <v>653</v>
      </c>
      <c r="I38" s="17" t="s">
        <v>173</v>
      </c>
      <c r="J38" s="17" t="s">
        <v>173</v>
      </c>
      <c r="K38" s="2"/>
      <c r="L38" s="17">
        <v>2120000000</v>
      </c>
      <c r="M38" s="2" t="s">
        <v>753</v>
      </c>
      <c r="N38" s="73" t="s">
        <v>843</v>
      </c>
    </row>
    <row r="39" spans="1:14" x14ac:dyDescent="0.25">
      <c r="A39" s="15" t="s">
        <v>427</v>
      </c>
      <c r="B39" s="16">
        <v>4</v>
      </c>
      <c r="C39" s="13">
        <v>0.93320000000000014</v>
      </c>
      <c r="D39" s="2"/>
      <c r="E39" s="17" t="s">
        <v>175</v>
      </c>
      <c r="F39" s="46" t="s">
        <v>635</v>
      </c>
      <c r="G39" s="17">
        <v>17864689390</v>
      </c>
      <c r="H39" s="48" t="s">
        <v>640</v>
      </c>
      <c r="I39" s="17" t="s">
        <v>116</v>
      </c>
      <c r="J39" s="17" t="s">
        <v>116</v>
      </c>
      <c r="K39" s="2"/>
      <c r="L39" s="17" t="s">
        <v>176</v>
      </c>
      <c r="M39" s="2" t="s">
        <v>754</v>
      </c>
      <c r="N39" s="73" t="s">
        <v>844</v>
      </c>
    </row>
    <row r="40" spans="1:14" x14ac:dyDescent="0.25">
      <c r="A40" s="39" t="s">
        <v>428</v>
      </c>
      <c r="B40" s="40">
        <v>4</v>
      </c>
      <c r="C40" s="41">
        <v>0</v>
      </c>
      <c r="D40" s="44"/>
      <c r="E40" s="43" t="s">
        <v>178</v>
      </c>
      <c r="F40" s="54"/>
      <c r="G40" s="43">
        <v>2120000000</v>
      </c>
      <c r="H40" s="49"/>
      <c r="I40" s="70" t="s">
        <v>709</v>
      </c>
      <c r="J40" s="70" t="s">
        <v>709</v>
      </c>
      <c r="K40" s="44"/>
      <c r="L40" s="43">
        <v>2120000000</v>
      </c>
      <c r="M40" s="44" t="s">
        <v>755</v>
      </c>
      <c r="N40" s="74" t="s">
        <v>845</v>
      </c>
    </row>
    <row r="41" spans="1:14" x14ac:dyDescent="0.25">
      <c r="A41" s="39" t="s">
        <v>429</v>
      </c>
      <c r="B41" s="40">
        <v>4</v>
      </c>
      <c r="C41" s="41">
        <v>0</v>
      </c>
      <c r="D41" s="44"/>
      <c r="E41" s="43" t="s">
        <v>180</v>
      </c>
      <c r="F41" s="54"/>
      <c r="G41" s="43">
        <v>2120000000</v>
      </c>
      <c r="H41" s="49"/>
      <c r="I41" s="70" t="s">
        <v>709</v>
      </c>
      <c r="J41" s="70" t="s">
        <v>709</v>
      </c>
      <c r="K41" s="44"/>
      <c r="L41" s="43">
        <v>2120000000</v>
      </c>
      <c r="M41" s="44" t="s">
        <v>756</v>
      </c>
      <c r="N41" s="74" t="s">
        <v>846</v>
      </c>
    </row>
    <row r="42" spans="1:14" x14ac:dyDescent="0.25">
      <c r="A42" s="15" t="s">
        <v>430</v>
      </c>
      <c r="B42" s="16">
        <v>5</v>
      </c>
      <c r="C42" s="13">
        <v>1.4132</v>
      </c>
      <c r="D42" s="2"/>
      <c r="E42" s="17" t="s">
        <v>182</v>
      </c>
      <c r="F42" s="46" t="s">
        <v>654</v>
      </c>
      <c r="G42" s="17" t="s">
        <v>184</v>
      </c>
      <c r="H42" s="48"/>
      <c r="I42" s="17" t="s">
        <v>185</v>
      </c>
      <c r="J42" s="17" t="s">
        <v>185</v>
      </c>
      <c r="K42" s="2"/>
      <c r="L42" s="17">
        <v>2120000000</v>
      </c>
      <c r="M42" s="2" t="s">
        <v>757</v>
      </c>
      <c r="N42" s="73" t="s">
        <v>847</v>
      </c>
    </row>
    <row r="43" spans="1:14" x14ac:dyDescent="0.25">
      <c r="A43" s="15" t="s">
        <v>431</v>
      </c>
      <c r="B43" s="16">
        <v>5</v>
      </c>
      <c r="C43" s="13">
        <v>1.3069999999999999</v>
      </c>
      <c r="D43" s="2"/>
      <c r="E43" s="17" t="s">
        <v>187</v>
      </c>
      <c r="F43" s="46" t="s">
        <v>656</v>
      </c>
      <c r="G43" s="17">
        <v>34695507656</v>
      </c>
      <c r="H43" s="48" t="s">
        <v>655</v>
      </c>
      <c r="I43" s="17" t="s">
        <v>189</v>
      </c>
      <c r="J43" s="17" t="s">
        <v>189</v>
      </c>
      <c r="K43" s="2"/>
      <c r="L43" s="17">
        <v>2120000000</v>
      </c>
      <c r="M43" s="2" t="s">
        <v>758</v>
      </c>
      <c r="N43" s="73" t="s">
        <v>848</v>
      </c>
    </row>
    <row r="44" spans="1:14" x14ac:dyDescent="0.25">
      <c r="A44" s="15" t="s">
        <v>432</v>
      </c>
      <c r="B44" s="16">
        <v>5</v>
      </c>
      <c r="C44" s="13">
        <v>0.93659999999999999</v>
      </c>
      <c r="D44" s="2"/>
      <c r="E44" s="17" t="s">
        <v>191</v>
      </c>
      <c r="F44" s="46"/>
      <c r="G44" s="17" t="s">
        <v>193</v>
      </c>
      <c r="H44" s="48" t="s">
        <v>541</v>
      </c>
      <c r="I44" s="17" t="s">
        <v>194</v>
      </c>
      <c r="J44" s="17" t="s">
        <v>194</v>
      </c>
      <c r="K44" s="2"/>
      <c r="L44" s="17" t="s">
        <v>192</v>
      </c>
      <c r="M44" s="2" t="s">
        <v>759</v>
      </c>
      <c r="N44" s="73" t="s">
        <v>849</v>
      </c>
    </row>
    <row r="45" spans="1:14" x14ac:dyDescent="0.25">
      <c r="A45" s="15" t="s">
        <v>433</v>
      </c>
      <c r="B45" s="16">
        <v>5</v>
      </c>
      <c r="C45" s="13">
        <v>0.94000000000000006</v>
      </c>
      <c r="D45" s="2"/>
      <c r="E45" s="17" t="s">
        <v>196</v>
      </c>
      <c r="F45" s="46"/>
      <c r="G45" s="17" t="s">
        <v>197</v>
      </c>
      <c r="H45" s="48"/>
      <c r="I45" s="17" t="s">
        <v>198</v>
      </c>
      <c r="J45" s="17" t="s">
        <v>198</v>
      </c>
      <c r="K45" s="2"/>
      <c r="L45" s="17">
        <v>2120000000</v>
      </c>
      <c r="M45" s="2" t="s">
        <v>760</v>
      </c>
      <c r="N45" s="73" t="s">
        <v>850</v>
      </c>
    </row>
    <row r="46" spans="1:14" x14ac:dyDescent="0.25">
      <c r="A46" s="15" t="s">
        <v>434</v>
      </c>
      <c r="B46" s="16">
        <v>5</v>
      </c>
      <c r="C46" s="13">
        <v>1.0044999999999999</v>
      </c>
      <c r="D46" s="2"/>
      <c r="E46" s="17" t="s">
        <v>200</v>
      </c>
      <c r="F46" s="46" t="s">
        <v>657</v>
      </c>
      <c r="G46" s="17" t="s">
        <v>202</v>
      </c>
      <c r="H46" s="48"/>
      <c r="I46" s="17" t="s">
        <v>203</v>
      </c>
      <c r="J46" s="17" t="s">
        <v>203</v>
      </c>
      <c r="K46" s="2"/>
      <c r="L46" s="17" t="s">
        <v>201</v>
      </c>
      <c r="M46" s="2" t="s">
        <v>761</v>
      </c>
      <c r="N46" s="73" t="s">
        <v>851</v>
      </c>
    </row>
    <row r="47" spans="1:14" x14ac:dyDescent="0.25">
      <c r="A47" s="15" t="s">
        <v>435</v>
      </c>
      <c r="B47" s="16">
        <v>5</v>
      </c>
      <c r="C47" s="13">
        <v>0.93659999999999999</v>
      </c>
      <c r="D47" s="2"/>
      <c r="E47" s="17" t="s">
        <v>205</v>
      </c>
      <c r="F47" s="46"/>
      <c r="G47" s="17" t="s">
        <v>206</v>
      </c>
      <c r="H47" s="48"/>
      <c r="I47" s="17" t="s">
        <v>207</v>
      </c>
      <c r="J47" s="17" t="s">
        <v>207</v>
      </c>
      <c r="K47" s="2"/>
      <c r="L47" s="17" t="s">
        <v>206</v>
      </c>
      <c r="M47" s="2" t="s">
        <v>762</v>
      </c>
      <c r="N47" s="73" t="s">
        <v>852</v>
      </c>
    </row>
    <row r="48" spans="1:14" x14ac:dyDescent="0.25">
      <c r="A48" s="15" t="s">
        <v>436</v>
      </c>
      <c r="B48" s="16">
        <v>5</v>
      </c>
      <c r="C48" s="13">
        <v>0.93659999999999999</v>
      </c>
      <c r="D48" s="2"/>
      <c r="E48" s="17" t="s">
        <v>209</v>
      </c>
      <c r="F48" s="46" t="s">
        <v>658</v>
      </c>
      <c r="G48" s="17" t="s">
        <v>211</v>
      </c>
      <c r="H48" s="48"/>
      <c r="I48" s="17" t="s">
        <v>212</v>
      </c>
      <c r="J48" s="17" t="s">
        <v>212</v>
      </c>
      <c r="K48" s="2"/>
      <c r="L48" s="17" t="s">
        <v>210</v>
      </c>
      <c r="M48" s="2" t="s">
        <v>763</v>
      </c>
      <c r="N48" s="73" t="s">
        <v>853</v>
      </c>
    </row>
    <row r="49" spans="1:14" x14ac:dyDescent="0.25">
      <c r="A49" s="15" t="s">
        <v>437</v>
      </c>
      <c r="B49" s="16">
        <v>5</v>
      </c>
      <c r="C49" s="13">
        <v>1.0054000000000001</v>
      </c>
      <c r="D49" s="2"/>
      <c r="E49" s="17" t="s">
        <v>214</v>
      </c>
      <c r="F49" s="46"/>
      <c r="G49" s="17" t="s">
        <v>215</v>
      </c>
      <c r="H49" s="48" t="s">
        <v>659</v>
      </c>
      <c r="I49" s="17" t="s">
        <v>216</v>
      </c>
      <c r="J49" s="17" t="s">
        <v>216</v>
      </c>
      <c r="K49" s="2"/>
      <c r="L49" s="17">
        <v>2120000000</v>
      </c>
      <c r="M49" s="2" t="s">
        <v>764</v>
      </c>
      <c r="N49" s="73" t="s">
        <v>854</v>
      </c>
    </row>
    <row r="50" spans="1:14" x14ac:dyDescent="0.25">
      <c r="A50" s="15" t="s">
        <v>438</v>
      </c>
      <c r="B50" s="16">
        <v>5</v>
      </c>
      <c r="C50" s="13">
        <v>1.3053000000000001</v>
      </c>
      <c r="D50" s="2"/>
      <c r="E50" s="17" t="s">
        <v>549</v>
      </c>
      <c r="F50" s="46"/>
      <c r="G50" s="17" t="s">
        <v>550</v>
      </c>
      <c r="H50" s="48"/>
      <c r="I50" s="58" t="s">
        <v>660</v>
      </c>
      <c r="J50" s="58" t="s">
        <v>660</v>
      </c>
      <c r="K50" s="2"/>
      <c r="L50" s="17">
        <v>2120000000</v>
      </c>
      <c r="M50" s="2" t="s">
        <v>765</v>
      </c>
      <c r="N50" s="73" t="s">
        <v>855</v>
      </c>
    </row>
    <row r="51" spans="1:14" x14ac:dyDescent="0.25">
      <c r="A51" s="15" t="s">
        <v>439</v>
      </c>
      <c r="B51" s="16">
        <v>5</v>
      </c>
      <c r="C51" s="13">
        <v>0</v>
      </c>
      <c r="D51" s="2"/>
      <c r="E51" s="17" t="s">
        <v>552</v>
      </c>
      <c r="F51" s="18"/>
      <c r="G51" s="52" t="s">
        <v>553</v>
      </c>
      <c r="H51" s="59" t="s">
        <v>661</v>
      </c>
      <c r="I51" s="58" t="s">
        <v>662</v>
      </c>
      <c r="J51" s="58" t="s">
        <v>662</v>
      </c>
      <c r="K51" s="2"/>
      <c r="L51" s="17">
        <v>2120000000</v>
      </c>
      <c r="M51" s="2" t="s">
        <v>766</v>
      </c>
      <c r="N51" s="73" t="s">
        <v>856</v>
      </c>
    </row>
    <row r="52" spans="1:14" x14ac:dyDescent="0.25">
      <c r="A52" s="15" t="s">
        <v>440</v>
      </c>
      <c r="B52" s="16">
        <v>6</v>
      </c>
      <c r="C52" s="13">
        <v>1.4166000000000001</v>
      </c>
      <c r="D52" s="2"/>
      <c r="E52" s="17" t="s">
        <v>224</v>
      </c>
      <c r="F52" s="61" t="s">
        <v>897</v>
      </c>
      <c r="G52" s="75" t="s">
        <v>898</v>
      </c>
      <c r="H52" s="60" t="s">
        <v>226</v>
      </c>
      <c r="I52" s="17" t="s">
        <v>227</v>
      </c>
      <c r="J52" s="17" t="s">
        <v>227</v>
      </c>
      <c r="K52" s="2"/>
      <c r="L52" s="17" t="s">
        <v>225</v>
      </c>
      <c r="M52" s="2" t="s">
        <v>767</v>
      </c>
      <c r="N52" s="73" t="s">
        <v>857</v>
      </c>
    </row>
    <row r="53" spans="1:14" x14ac:dyDescent="0.25">
      <c r="A53" s="39" t="s">
        <v>441</v>
      </c>
      <c r="B53" s="40">
        <v>6</v>
      </c>
      <c r="C53" s="41">
        <v>0</v>
      </c>
      <c r="D53" s="44"/>
      <c r="E53" s="43" t="s">
        <v>229</v>
      </c>
      <c r="F53" s="54"/>
      <c r="G53" s="43">
        <v>2120000000</v>
      </c>
      <c r="H53" s="49"/>
      <c r="I53" s="70" t="s">
        <v>709</v>
      </c>
      <c r="J53" s="70" t="s">
        <v>709</v>
      </c>
      <c r="K53" s="44"/>
      <c r="L53" s="43">
        <v>2120000000</v>
      </c>
      <c r="M53" s="44" t="s">
        <v>768</v>
      </c>
      <c r="N53" s="74" t="s">
        <v>858</v>
      </c>
    </row>
    <row r="54" spans="1:14" x14ac:dyDescent="0.25">
      <c r="A54" s="39" t="s">
        <v>442</v>
      </c>
      <c r="B54" s="40">
        <v>6</v>
      </c>
      <c r="C54" s="41">
        <v>0</v>
      </c>
      <c r="D54" s="44"/>
      <c r="E54" s="43" t="s">
        <v>231</v>
      </c>
      <c r="F54" s="54"/>
      <c r="G54" s="43">
        <v>2120000000</v>
      </c>
      <c r="H54" s="49"/>
      <c r="I54" s="70" t="s">
        <v>709</v>
      </c>
      <c r="J54" s="70" t="s">
        <v>709</v>
      </c>
      <c r="K54" s="44"/>
      <c r="L54" s="43">
        <v>2120000000</v>
      </c>
      <c r="M54" s="44" t="s">
        <v>769</v>
      </c>
      <c r="N54" s="74" t="s">
        <v>859</v>
      </c>
    </row>
    <row r="55" spans="1:14" x14ac:dyDescent="0.25">
      <c r="A55" s="15" t="s">
        <v>443</v>
      </c>
      <c r="B55" s="16">
        <v>6</v>
      </c>
      <c r="C55" s="13">
        <v>0.94000000000000006</v>
      </c>
      <c r="D55" s="2"/>
      <c r="E55" s="17" t="s">
        <v>676</v>
      </c>
      <c r="F55" s="46"/>
      <c r="G55" s="17">
        <v>51942226041</v>
      </c>
      <c r="H55" s="48" t="s">
        <v>663</v>
      </c>
      <c r="I55" s="17" t="s">
        <v>237</v>
      </c>
      <c r="J55" s="17" t="s">
        <v>237</v>
      </c>
      <c r="K55" s="2"/>
      <c r="L55" s="17" t="s">
        <v>234</v>
      </c>
      <c r="M55" s="2" t="s">
        <v>770</v>
      </c>
      <c r="N55" s="73" t="s">
        <v>860</v>
      </c>
    </row>
    <row r="56" spans="1:14" x14ac:dyDescent="0.25">
      <c r="A56" s="15" t="s">
        <v>444</v>
      </c>
      <c r="B56" s="16">
        <v>6</v>
      </c>
      <c r="C56" s="13">
        <v>0.94000000000000006</v>
      </c>
      <c r="D56" s="2"/>
      <c r="E56" s="17" t="s">
        <v>239</v>
      </c>
      <c r="F56" s="46"/>
      <c r="G56" s="17" t="s">
        <v>240</v>
      </c>
      <c r="H56" s="48"/>
      <c r="I56" s="17" t="s">
        <v>241</v>
      </c>
      <c r="J56" s="17" t="s">
        <v>241</v>
      </c>
      <c r="K56" s="2"/>
      <c r="L56" s="17">
        <v>2120000000</v>
      </c>
      <c r="M56" s="2" t="s">
        <v>771</v>
      </c>
      <c r="N56" s="73" t="s">
        <v>861</v>
      </c>
    </row>
    <row r="57" spans="1:14" x14ac:dyDescent="0.25">
      <c r="A57" s="15" t="s">
        <v>445</v>
      </c>
      <c r="B57" s="16">
        <v>6</v>
      </c>
      <c r="C57" s="13">
        <v>0.94000000000000006</v>
      </c>
      <c r="D57" s="2"/>
      <c r="E57" s="17" t="s">
        <v>243</v>
      </c>
      <c r="F57" s="46"/>
      <c r="G57" s="17" t="s">
        <v>244</v>
      </c>
      <c r="H57" s="48"/>
      <c r="I57" s="17" t="s">
        <v>245</v>
      </c>
      <c r="J57" s="17" t="s">
        <v>245</v>
      </c>
      <c r="K57" s="2"/>
      <c r="L57" s="17">
        <v>2120000000</v>
      </c>
      <c r="M57" s="2" t="s">
        <v>772</v>
      </c>
      <c r="N57" s="73" t="s">
        <v>862</v>
      </c>
    </row>
    <row r="58" spans="1:14" x14ac:dyDescent="0.25">
      <c r="A58" s="15" t="s">
        <v>446</v>
      </c>
      <c r="B58" s="16">
        <v>6</v>
      </c>
      <c r="C58" s="13">
        <v>0.99429999999999996</v>
      </c>
      <c r="D58" s="2"/>
      <c r="E58" s="17" t="s">
        <v>247</v>
      </c>
      <c r="F58" s="57" t="s">
        <v>665</v>
      </c>
      <c r="G58" s="17" t="s">
        <v>248</v>
      </c>
      <c r="H58" s="48" t="s">
        <v>664</v>
      </c>
      <c r="I58" s="17" t="s">
        <v>249</v>
      </c>
      <c r="J58" s="17" t="s">
        <v>249</v>
      </c>
      <c r="K58" s="2"/>
      <c r="L58" s="17" t="s">
        <v>666</v>
      </c>
      <c r="M58" s="2" t="s">
        <v>773</v>
      </c>
      <c r="N58" s="73" t="s">
        <v>863</v>
      </c>
    </row>
    <row r="59" spans="1:14" x14ac:dyDescent="0.25">
      <c r="A59" s="15" t="s">
        <v>447</v>
      </c>
      <c r="B59" s="16">
        <v>6</v>
      </c>
      <c r="C59" s="13">
        <v>1.0266</v>
      </c>
      <c r="D59" s="2"/>
      <c r="E59" s="17" t="s">
        <v>251</v>
      </c>
      <c r="F59" s="46" t="s">
        <v>667</v>
      </c>
      <c r="G59" s="17" t="s">
        <v>253</v>
      </c>
      <c r="H59" s="48" t="s">
        <v>668</v>
      </c>
      <c r="I59" s="17" t="s">
        <v>254</v>
      </c>
      <c r="J59" s="17" t="s">
        <v>254</v>
      </c>
      <c r="K59" s="2"/>
      <c r="L59" s="17" t="s">
        <v>252</v>
      </c>
      <c r="M59" s="2" t="s">
        <v>774</v>
      </c>
      <c r="N59" s="73" t="s">
        <v>864</v>
      </c>
    </row>
    <row r="60" spans="1:14" x14ac:dyDescent="0.25">
      <c r="A60" s="15" t="s">
        <v>448</v>
      </c>
      <c r="B60" s="16">
        <v>6</v>
      </c>
      <c r="C60" s="13">
        <v>1.2595000000000001</v>
      </c>
      <c r="D60" s="2"/>
      <c r="E60" s="17" t="s">
        <v>256</v>
      </c>
      <c r="F60" s="46"/>
      <c r="G60" s="17" t="s">
        <v>257</v>
      </c>
      <c r="H60" s="48" t="s">
        <v>669</v>
      </c>
      <c r="I60" s="17" t="s">
        <v>258</v>
      </c>
      <c r="J60" s="71" t="s">
        <v>715</v>
      </c>
      <c r="K60" s="2"/>
      <c r="L60" s="17">
        <v>2120000000</v>
      </c>
      <c r="M60" s="2" t="s">
        <v>775</v>
      </c>
      <c r="N60" s="73" t="s">
        <v>865</v>
      </c>
    </row>
    <row r="61" spans="1:14" x14ac:dyDescent="0.25">
      <c r="A61" s="15" t="s">
        <v>449</v>
      </c>
      <c r="B61" s="16">
        <v>6</v>
      </c>
      <c r="C61" s="13">
        <v>1.4166000000000001</v>
      </c>
      <c r="D61" s="2"/>
      <c r="E61" s="17" t="s">
        <v>260</v>
      </c>
      <c r="F61" s="46"/>
      <c r="G61" s="17" t="s">
        <v>670</v>
      </c>
      <c r="H61" s="48" t="s">
        <v>671</v>
      </c>
      <c r="I61" s="17" t="s">
        <v>261</v>
      </c>
      <c r="J61" s="64" t="s">
        <v>714</v>
      </c>
      <c r="K61" s="2"/>
      <c r="L61" s="17">
        <v>2120000000</v>
      </c>
      <c r="M61" s="2" t="s">
        <v>776</v>
      </c>
      <c r="N61" s="73" t="s">
        <v>866</v>
      </c>
    </row>
    <row r="62" spans="1:14" x14ac:dyDescent="0.25">
      <c r="A62" s="15" t="s">
        <v>450</v>
      </c>
      <c r="B62" s="16">
        <v>7</v>
      </c>
      <c r="C62" s="13">
        <v>1.42</v>
      </c>
      <c r="D62" s="2"/>
      <c r="E62" s="17" t="s">
        <v>675</v>
      </c>
      <c r="F62" s="46" t="s">
        <v>673</v>
      </c>
      <c r="G62" s="17" t="s">
        <v>266</v>
      </c>
      <c r="H62" s="48" t="s">
        <v>672</v>
      </c>
      <c r="I62" s="17" t="s">
        <v>267</v>
      </c>
      <c r="J62" s="17" t="s">
        <v>267</v>
      </c>
      <c r="K62" s="2"/>
      <c r="L62" s="17" t="s">
        <v>674</v>
      </c>
      <c r="M62" s="2" t="s">
        <v>777</v>
      </c>
      <c r="N62" s="73" t="s">
        <v>867</v>
      </c>
    </row>
    <row r="63" spans="1:14" x14ac:dyDescent="0.25">
      <c r="A63" s="15" t="s">
        <v>451</v>
      </c>
      <c r="B63" s="16">
        <v>7</v>
      </c>
      <c r="C63" s="13">
        <v>1.8706</v>
      </c>
      <c r="D63" s="2"/>
      <c r="E63" s="17" t="s">
        <v>269</v>
      </c>
      <c r="F63" s="46"/>
      <c r="G63" s="17" t="s">
        <v>270</v>
      </c>
      <c r="H63" s="48" t="s">
        <v>677</v>
      </c>
      <c r="I63" s="17" t="s">
        <v>271</v>
      </c>
      <c r="J63" s="17" t="s">
        <v>271</v>
      </c>
      <c r="K63" s="2"/>
      <c r="L63" s="17">
        <v>2120000000</v>
      </c>
      <c r="M63" s="2" t="s">
        <v>778</v>
      </c>
      <c r="N63" s="73" t="s">
        <v>868</v>
      </c>
    </row>
    <row r="64" spans="1:14" x14ac:dyDescent="0.25">
      <c r="A64" s="15" t="s">
        <v>452</v>
      </c>
      <c r="B64" s="16">
        <v>7</v>
      </c>
      <c r="C64" s="13">
        <v>0.94340000000000002</v>
      </c>
      <c r="D64" s="2"/>
      <c r="E64" s="17" t="s">
        <v>273</v>
      </c>
      <c r="F64" s="46"/>
      <c r="G64" s="46" t="s">
        <v>571</v>
      </c>
      <c r="H64" s="17" t="s">
        <v>274</v>
      </c>
      <c r="I64" s="64" t="s">
        <v>572</v>
      </c>
      <c r="J64" s="64" t="s">
        <v>572</v>
      </c>
      <c r="K64" s="2"/>
      <c r="L64" s="17">
        <v>2120000000</v>
      </c>
      <c r="M64" s="2" t="s">
        <v>779</v>
      </c>
      <c r="N64" s="73" t="s">
        <v>869</v>
      </c>
    </row>
    <row r="65" spans="1:14" x14ac:dyDescent="0.25">
      <c r="A65" s="15" t="s">
        <v>453</v>
      </c>
      <c r="B65" s="16">
        <v>7</v>
      </c>
      <c r="C65" s="13">
        <v>0.94340000000000002</v>
      </c>
      <c r="D65" s="2"/>
      <c r="E65" s="17" t="s">
        <v>277</v>
      </c>
      <c r="F65" s="46"/>
      <c r="G65" s="17" t="s">
        <v>278</v>
      </c>
      <c r="H65" s="48"/>
      <c r="I65" s="17" t="s">
        <v>279</v>
      </c>
      <c r="J65" s="17" t="s">
        <v>279</v>
      </c>
      <c r="K65" s="2"/>
      <c r="L65" s="17">
        <v>2120000000</v>
      </c>
      <c r="M65" s="2" t="s">
        <v>780</v>
      </c>
      <c r="N65" s="73" t="s">
        <v>870</v>
      </c>
    </row>
    <row r="66" spans="1:14" x14ac:dyDescent="0.25">
      <c r="A66" s="15" t="s">
        <v>454</v>
      </c>
      <c r="B66" s="16">
        <v>7</v>
      </c>
      <c r="C66" s="13">
        <v>0.94340000000000002</v>
      </c>
      <c r="D66" s="2"/>
      <c r="E66" s="17" t="s">
        <v>281</v>
      </c>
      <c r="F66" s="57"/>
      <c r="G66" s="17" t="s">
        <v>282</v>
      </c>
      <c r="H66" s="48" t="s">
        <v>678</v>
      </c>
      <c r="I66" s="17" t="s">
        <v>283</v>
      </c>
      <c r="J66" s="17" t="s">
        <v>283</v>
      </c>
      <c r="K66" s="2"/>
      <c r="L66" s="17">
        <v>2120000000</v>
      </c>
      <c r="M66" s="2" t="s">
        <v>781</v>
      </c>
      <c r="N66" s="73" t="s">
        <v>871</v>
      </c>
    </row>
    <row r="67" spans="1:14" x14ac:dyDescent="0.25">
      <c r="A67" s="15" t="s">
        <v>455</v>
      </c>
      <c r="B67" s="16">
        <v>7</v>
      </c>
      <c r="C67" s="13">
        <v>0.94340000000000002</v>
      </c>
      <c r="D67" s="2"/>
      <c r="E67" s="17" t="s">
        <v>285</v>
      </c>
      <c r="F67" s="46" t="s">
        <v>679</v>
      </c>
      <c r="G67" s="17" t="s">
        <v>286</v>
      </c>
      <c r="H67" s="48" t="s">
        <v>680</v>
      </c>
      <c r="I67" s="17" t="s">
        <v>287</v>
      </c>
      <c r="J67" s="72" t="s">
        <v>713</v>
      </c>
      <c r="K67" s="2"/>
      <c r="L67" s="17">
        <v>2120000000</v>
      </c>
      <c r="M67" s="2" t="s">
        <v>782</v>
      </c>
      <c r="N67" s="73" t="s">
        <v>872</v>
      </c>
    </row>
    <row r="68" spans="1:14" x14ac:dyDescent="0.25">
      <c r="A68" s="15" t="s">
        <v>456</v>
      </c>
      <c r="B68" s="16">
        <v>7</v>
      </c>
      <c r="C68" s="13">
        <v>0.94340000000000002</v>
      </c>
      <c r="D68" s="2"/>
      <c r="E68" s="17" t="s">
        <v>289</v>
      </c>
      <c r="F68" s="46" t="s">
        <v>681</v>
      </c>
      <c r="G68" s="17" t="s">
        <v>291</v>
      </c>
      <c r="H68" s="48"/>
      <c r="I68" s="17" t="s">
        <v>292</v>
      </c>
      <c r="J68" s="17" t="s">
        <v>292</v>
      </c>
      <c r="K68" s="2"/>
      <c r="L68" s="17" t="s">
        <v>290</v>
      </c>
      <c r="M68" s="2" t="s">
        <v>783</v>
      </c>
      <c r="N68" s="73" t="s">
        <v>873</v>
      </c>
    </row>
    <row r="69" spans="1:14" x14ac:dyDescent="0.25">
      <c r="A69" s="15" t="s">
        <v>457</v>
      </c>
      <c r="B69" s="16">
        <v>7</v>
      </c>
      <c r="C69" s="13">
        <v>0.94340000000000002</v>
      </c>
      <c r="D69" s="2"/>
      <c r="E69" s="17" t="s">
        <v>294</v>
      </c>
      <c r="F69" s="46"/>
      <c r="G69" s="17" t="s">
        <v>295</v>
      </c>
      <c r="H69" s="48"/>
      <c r="I69" s="64" t="s">
        <v>581</v>
      </c>
      <c r="J69" s="64" t="s">
        <v>581</v>
      </c>
      <c r="K69" s="2"/>
      <c r="L69" s="17">
        <v>2120000000</v>
      </c>
      <c r="M69" s="2" t="s">
        <v>784</v>
      </c>
      <c r="N69" s="73" t="s">
        <v>874</v>
      </c>
    </row>
    <row r="70" spans="1:14" x14ac:dyDescent="0.25">
      <c r="A70" s="15" t="s">
        <v>458</v>
      </c>
      <c r="B70" s="16">
        <v>7</v>
      </c>
      <c r="C70" s="13">
        <v>1.3053000000000001</v>
      </c>
      <c r="D70" s="2"/>
      <c r="E70" s="17" t="s">
        <v>298</v>
      </c>
      <c r="F70" s="46"/>
      <c r="G70" s="17" t="s">
        <v>299</v>
      </c>
      <c r="H70" s="48"/>
      <c r="I70" s="17" t="s">
        <v>300</v>
      </c>
      <c r="J70" s="17" t="s">
        <v>300</v>
      </c>
      <c r="K70" s="2"/>
      <c r="L70" s="17">
        <v>2120000000</v>
      </c>
      <c r="M70" s="2" t="s">
        <v>785</v>
      </c>
      <c r="N70" s="73" t="s">
        <v>875</v>
      </c>
    </row>
    <row r="71" spans="1:14" x14ac:dyDescent="0.25">
      <c r="A71" s="15" t="s">
        <v>459</v>
      </c>
      <c r="B71" s="16">
        <v>7</v>
      </c>
      <c r="C71" s="13">
        <v>1.42</v>
      </c>
      <c r="D71" s="2"/>
      <c r="E71" s="17" t="s">
        <v>302</v>
      </c>
      <c r="F71" s="46" t="s">
        <v>682</v>
      </c>
      <c r="G71" s="17" t="s">
        <v>304</v>
      </c>
      <c r="H71" s="48"/>
      <c r="I71" s="17" t="s">
        <v>305</v>
      </c>
      <c r="J71" s="17" t="s">
        <v>305</v>
      </c>
      <c r="K71" s="2"/>
      <c r="L71" s="17" t="s">
        <v>303</v>
      </c>
      <c r="M71" s="2" t="s">
        <v>786</v>
      </c>
      <c r="N71" s="73" t="s">
        <v>876</v>
      </c>
    </row>
    <row r="72" spans="1:14" x14ac:dyDescent="0.25">
      <c r="A72" s="15" t="s">
        <v>460</v>
      </c>
      <c r="B72" s="16">
        <v>8</v>
      </c>
      <c r="C72" s="13">
        <v>1.3809</v>
      </c>
      <c r="D72" s="2"/>
      <c r="E72" s="17" t="s">
        <v>307</v>
      </c>
      <c r="F72" s="46"/>
      <c r="G72" s="17" t="s">
        <v>308</v>
      </c>
      <c r="H72" s="48"/>
      <c r="I72" s="17" t="s">
        <v>309</v>
      </c>
      <c r="J72" s="17" t="s">
        <v>309</v>
      </c>
      <c r="K72" s="2"/>
      <c r="L72" s="17">
        <v>2120000000</v>
      </c>
      <c r="M72" s="2" t="s">
        <v>787</v>
      </c>
      <c r="N72" s="73" t="s">
        <v>877</v>
      </c>
    </row>
    <row r="73" spans="1:14" x14ac:dyDescent="0.25">
      <c r="A73" s="15" t="s">
        <v>461</v>
      </c>
      <c r="B73" s="16">
        <v>8</v>
      </c>
      <c r="C73" s="13">
        <v>1.2663</v>
      </c>
      <c r="D73" s="2"/>
      <c r="E73" s="17" t="s">
        <v>311</v>
      </c>
      <c r="F73" s="46" t="s">
        <v>683</v>
      </c>
      <c r="G73" s="17" t="s">
        <v>313</v>
      </c>
      <c r="H73" s="48" t="s">
        <v>684</v>
      </c>
      <c r="I73" s="17" t="s">
        <v>314</v>
      </c>
      <c r="J73" s="17" t="s">
        <v>314</v>
      </c>
      <c r="K73" s="2"/>
      <c r="L73" s="17">
        <v>2120000000</v>
      </c>
      <c r="M73" s="2" t="s">
        <v>788</v>
      </c>
      <c r="N73" s="73" t="s">
        <v>878</v>
      </c>
    </row>
    <row r="74" spans="1:14" x14ac:dyDescent="0.25">
      <c r="A74" s="15" t="s">
        <v>462</v>
      </c>
      <c r="B74" s="16">
        <v>8</v>
      </c>
      <c r="C74" s="13">
        <v>0.94679999999999997</v>
      </c>
      <c r="D74" s="2"/>
      <c r="E74" s="17" t="s">
        <v>685</v>
      </c>
      <c r="F74" s="46" t="s">
        <v>688</v>
      </c>
      <c r="G74" s="17" t="s">
        <v>686</v>
      </c>
      <c r="H74" s="48" t="s">
        <v>687</v>
      </c>
      <c r="I74" s="58" t="s">
        <v>358</v>
      </c>
      <c r="J74" s="58" t="s">
        <v>358</v>
      </c>
      <c r="K74" s="2"/>
      <c r="L74" s="17" t="s">
        <v>689</v>
      </c>
      <c r="M74" s="2" t="s">
        <v>789</v>
      </c>
      <c r="N74" s="73" t="s">
        <v>879</v>
      </c>
    </row>
    <row r="75" spans="1:14" x14ac:dyDescent="0.25">
      <c r="A75" s="15" t="s">
        <v>463</v>
      </c>
      <c r="B75" s="16">
        <v>8</v>
      </c>
      <c r="C75" s="13">
        <v>0.94679999999999997</v>
      </c>
      <c r="D75" s="2"/>
      <c r="E75" s="17" t="s">
        <v>320</v>
      </c>
      <c r="F75" s="18"/>
      <c r="G75" s="46" t="s">
        <v>589</v>
      </c>
      <c r="H75" s="17" t="s">
        <v>321</v>
      </c>
      <c r="I75" s="17" t="s">
        <v>322</v>
      </c>
      <c r="J75" s="17" t="s">
        <v>322</v>
      </c>
      <c r="K75" s="2"/>
      <c r="L75" s="17">
        <v>2120000000</v>
      </c>
      <c r="M75" s="2" t="s">
        <v>790</v>
      </c>
      <c r="N75" s="73" t="s">
        <v>880</v>
      </c>
    </row>
    <row r="76" spans="1:14" x14ac:dyDescent="0.25">
      <c r="A76" s="15" t="s">
        <v>464</v>
      </c>
      <c r="B76" s="16">
        <v>8</v>
      </c>
      <c r="C76" s="13">
        <v>1.0146999999999999</v>
      </c>
      <c r="D76" s="2"/>
      <c r="E76" s="17" t="s">
        <v>324</v>
      </c>
      <c r="F76" s="46" t="s">
        <v>691</v>
      </c>
      <c r="G76" s="17" t="s">
        <v>326</v>
      </c>
      <c r="H76" s="48" t="s">
        <v>690</v>
      </c>
      <c r="I76" s="17" t="s">
        <v>327</v>
      </c>
      <c r="J76" s="64" t="s">
        <v>712</v>
      </c>
      <c r="K76" s="2"/>
      <c r="L76" s="17" t="s">
        <v>325</v>
      </c>
      <c r="M76" s="2" t="s">
        <v>791</v>
      </c>
      <c r="N76" s="73" t="s">
        <v>881</v>
      </c>
    </row>
    <row r="77" spans="1:14" x14ac:dyDescent="0.25">
      <c r="A77" s="15" t="s">
        <v>465</v>
      </c>
      <c r="B77" s="16">
        <v>8</v>
      </c>
      <c r="C77" s="13">
        <v>0.94340000000000002</v>
      </c>
      <c r="D77" s="2"/>
      <c r="E77" s="17" t="s">
        <v>329</v>
      </c>
      <c r="F77" s="46" t="s">
        <v>650</v>
      </c>
      <c r="G77" s="17" t="s">
        <v>330</v>
      </c>
      <c r="H77" s="48" t="s">
        <v>692</v>
      </c>
      <c r="I77" s="17" t="s">
        <v>331</v>
      </c>
      <c r="J77" s="64" t="s">
        <v>711</v>
      </c>
      <c r="K77" s="2"/>
      <c r="L77" s="17">
        <v>2120000000</v>
      </c>
      <c r="M77" s="2" t="s">
        <v>792</v>
      </c>
      <c r="N77" s="73" t="s">
        <v>882</v>
      </c>
    </row>
    <row r="78" spans="1:14" x14ac:dyDescent="0.25">
      <c r="A78" s="15" t="s">
        <v>466</v>
      </c>
      <c r="B78" s="16">
        <v>8</v>
      </c>
      <c r="C78" s="13">
        <v>0.94679999999999997</v>
      </c>
      <c r="D78" s="2"/>
      <c r="E78" s="17" t="s">
        <v>333</v>
      </c>
      <c r="F78" s="46" t="s">
        <v>650</v>
      </c>
      <c r="G78" s="17" t="s">
        <v>334</v>
      </c>
      <c r="H78" s="48" t="s">
        <v>693</v>
      </c>
      <c r="I78" s="17" t="s">
        <v>335</v>
      </c>
      <c r="J78" s="17" t="s">
        <v>335</v>
      </c>
      <c r="K78" s="2"/>
      <c r="L78" s="17">
        <v>2120000000</v>
      </c>
      <c r="M78" s="2" t="s">
        <v>793</v>
      </c>
      <c r="N78" s="73" t="s">
        <v>883</v>
      </c>
    </row>
    <row r="79" spans="1:14" x14ac:dyDescent="0.25">
      <c r="A79" s="39" t="s">
        <v>467</v>
      </c>
      <c r="B79" s="40">
        <v>8</v>
      </c>
      <c r="C79" s="41">
        <v>0</v>
      </c>
      <c r="D79" s="44"/>
      <c r="E79" s="43" t="s">
        <v>337</v>
      </c>
      <c r="F79" s="54"/>
      <c r="G79" s="43">
        <v>2120000000</v>
      </c>
      <c r="H79" s="49"/>
      <c r="I79" s="70" t="s">
        <v>709</v>
      </c>
      <c r="J79" s="70" t="s">
        <v>709</v>
      </c>
      <c r="K79" s="44"/>
      <c r="L79" s="43">
        <v>2120000000</v>
      </c>
      <c r="M79" s="44" t="s">
        <v>794</v>
      </c>
      <c r="N79" s="74" t="s">
        <v>884</v>
      </c>
    </row>
    <row r="80" spans="1:14" x14ac:dyDescent="0.25">
      <c r="A80" s="15" t="s">
        <v>468</v>
      </c>
      <c r="B80" s="16">
        <v>8</v>
      </c>
      <c r="C80" s="13">
        <v>1.3087</v>
      </c>
      <c r="D80" s="2"/>
      <c r="E80" s="17" t="s">
        <v>696</v>
      </c>
      <c r="F80" s="46" t="s">
        <v>695</v>
      </c>
      <c r="G80" s="62" t="s">
        <v>694</v>
      </c>
      <c r="H80" s="17" t="s">
        <v>341</v>
      </c>
      <c r="I80" s="17" t="s">
        <v>342</v>
      </c>
      <c r="J80" s="64" t="s">
        <v>710</v>
      </c>
      <c r="K80" s="2"/>
      <c r="L80" s="17">
        <v>2120000000</v>
      </c>
      <c r="M80" s="2" t="s">
        <v>795</v>
      </c>
      <c r="N80" s="73" t="s">
        <v>885</v>
      </c>
    </row>
    <row r="81" spans="1:14" x14ac:dyDescent="0.25">
      <c r="A81" s="15" t="s">
        <v>469</v>
      </c>
      <c r="B81" s="16">
        <v>8</v>
      </c>
      <c r="C81" s="13">
        <v>1.4234</v>
      </c>
      <c r="D81" s="2"/>
      <c r="E81" s="17" t="s">
        <v>344</v>
      </c>
      <c r="F81" s="46"/>
      <c r="G81" s="17" t="s">
        <v>346</v>
      </c>
      <c r="H81" s="48" t="s">
        <v>697</v>
      </c>
      <c r="I81" s="17" t="s">
        <v>347</v>
      </c>
      <c r="J81" s="17" t="s">
        <v>347</v>
      </c>
      <c r="K81" s="2"/>
      <c r="L81" s="17" t="s">
        <v>345</v>
      </c>
      <c r="M81" s="2" t="s">
        <v>796</v>
      </c>
      <c r="N81" s="73" t="s">
        <v>886</v>
      </c>
    </row>
    <row r="82" spans="1:14" x14ac:dyDescent="0.25">
      <c r="A82" s="15" t="s">
        <v>470</v>
      </c>
      <c r="B82" s="16">
        <v>9</v>
      </c>
      <c r="C82" s="13">
        <v>1.3843000000000001</v>
      </c>
      <c r="D82" s="2"/>
      <c r="E82" s="17" t="s">
        <v>708</v>
      </c>
      <c r="F82" s="46" t="s">
        <v>707</v>
      </c>
      <c r="G82" s="67" t="s">
        <v>350</v>
      </c>
      <c r="H82" s="68" t="s">
        <v>698</v>
      </c>
      <c r="I82" s="17" t="s">
        <v>351</v>
      </c>
      <c r="J82" s="17" t="s">
        <v>351</v>
      </c>
      <c r="K82" s="2"/>
      <c r="L82" s="17">
        <v>2120000000</v>
      </c>
      <c r="M82" s="2" t="s">
        <v>797</v>
      </c>
      <c r="N82" s="73" t="s">
        <v>887</v>
      </c>
    </row>
    <row r="83" spans="1:14" x14ac:dyDescent="0.25">
      <c r="A83" s="15" t="s">
        <v>471</v>
      </c>
      <c r="B83" s="16">
        <v>9</v>
      </c>
      <c r="C83" s="13">
        <v>1.2697000000000001</v>
      </c>
      <c r="D83" s="2"/>
      <c r="E83" s="17" t="s">
        <v>353</v>
      </c>
      <c r="F83" s="18"/>
      <c r="G83" s="46" t="s">
        <v>604</v>
      </c>
      <c r="H83" s="17" t="s">
        <v>354</v>
      </c>
      <c r="I83" s="17" t="s">
        <v>355</v>
      </c>
      <c r="J83" s="17" t="s">
        <v>355</v>
      </c>
      <c r="K83" s="2"/>
      <c r="L83" s="17">
        <v>2120000000</v>
      </c>
      <c r="M83" s="2" t="s">
        <v>798</v>
      </c>
      <c r="N83" s="73" t="s">
        <v>888</v>
      </c>
    </row>
    <row r="84" spans="1:14" x14ac:dyDescent="0.25">
      <c r="A84" s="15" t="s">
        <v>472</v>
      </c>
      <c r="B84" s="16">
        <v>9</v>
      </c>
      <c r="C84" s="13">
        <v>0.95020000000000016</v>
      </c>
      <c r="D84" s="2"/>
      <c r="E84" s="17" t="s">
        <v>357</v>
      </c>
      <c r="F84" s="46" t="s">
        <v>688</v>
      </c>
      <c r="G84" s="17" t="s">
        <v>686</v>
      </c>
      <c r="H84" s="48" t="s">
        <v>687</v>
      </c>
      <c r="I84" s="17" t="s">
        <v>358</v>
      </c>
      <c r="J84" s="17" t="s">
        <v>358</v>
      </c>
      <c r="K84" s="2"/>
      <c r="L84" s="17" t="s">
        <v>689</v>
      </c>
      <c r="M84" s="2" t="s">
        <v>799</v>
      </c>
      <c r="N84" s="73" t="s">
        <v>889</v>
      </c>
    </row>
    <row r="85" spans="1:14" x14ac:dyDescent="0.25">
      <c r="A85" s="15" t="s">
        <v>473</v>
      </c>
      <c r="B85" s="16">
        <v>9</v>
      </c>
      <c r="C85" s="13">
        <v>1.0266</v>
      </c>
      <c r="D85" s="2"/>
      <c r="E85" s="17" t="s">
        <v>360</v>
      </c>
      <c r="F85" s="46"/>
      <c r="G85" s="63" t="s">
        <v>699</v>
      </c>
      <c r="H85" s="48" t="s">
        <v>700</v>
      </c>
      <c r="I85" s="17" t="s">
        <v>362</v>
      </c>
      <c r="J85" s="17" t="s">
        <v>362</v>
      </c>
      <c r="K85" s="2"/>
      <c r="L85" s="17" t="s">
        <v>361</v>
      </c>
      <c r="M85" s="2" t="s">
        <v>800</v>
      </c>
      <c r="N85" s="73" t="s">
        <v>890</v>
      </c>
    </row>
    <row r="86" spans="1:14" x14ac:dyDescent="0.25">
      <c r="A86" s="15" t="s">
        <v>474</v>
      </c>
      <c r="B86" s="16">
        <v>9</v>
      </c>
      <c r="C86" s="13">
        <v>0.95020000000000016</v>
      </c>
      <c r="D86" s="2"/>
      <c r="E86" s="17" t="s">
        <v>364</v>
      </c>
      <c r="F86" s="46" t="s">
        <v>702</v>
      </c>
      <c r="G86" s="17" t="s">
        <v>366</v>
      </c>
      <c r="H86" s="48" t="s">
        <v>701</v>
      </c>
      <c r="I86" s="17" t="s">
        <v>367</v>
      </c>
      <c r="J86" s="17" t="s">
        <v>367</v>
      </c>
      <c r="K86" s="2"/>
      <c r="L86" s="17" t="s">
        <v>365</v>
      </c>
      <c r="M86" s="2" t="s">
        <v>801</v>
      </c>
      <c r="N86" s="73" t="s">
        <v>891</v>
      </c>
    </row>
    <row r="87" spans="1:14" x14ac:dyDescent="0.25">
      <c r="A87" s="39" t="s">
        <v>475</v>
      </c>
      <c r="B87" s="40">
        <v>9</v>
      </c>
      <c r="C87" s="41">
        <v>0</v>
      </c>
      <c r="D87" s="44"/>
      <c r="E87" s="43" t="s">
        <v>369</v>
      </c>
      <c r="F87" s="54"/>
      <c r="G87" s="43">
        <v>2120000000</v>
      </c>
      <c r="H87" s="49"/>
      <c r="I87" s="70" t="s">
        <v>709</v>
      </c>
      <c r="J87" s="70" t="s">
        <v>709</v>
      </c>
      <c r="K87" s="44"/>
      <c r="L87" s="43">
        <v>2120000000</v>
      </c>
      <c r="M87" s="44" t="s">
        <v>802</v>
      </c>
      <c r="N87" s="74" t="s">
        <v>892</v>
      </c>
    </row>
    <row r="88" spans="1:14" x14ac:dyDescent="0.25">
      <c r="A88" s="15" t="s">
        <v>476</v>
      </c>
      <c r="B88" s="16">
        <v>9</v>
      </c>
      <c r="C88" s="13">
        <v>0.94679999999999997</v>
      </c>
      <c r="D88" s="2"/>
      <c r="E88" s="17" t="s">
        <v>371</v>
      </c>
      <c r="F88" s="18"/>
      <c r="G88" s="65" t="s">
        <v>609</v>
      </c>
      <c r="H88" s="66" t="s">
        <v>372</v>
      </c>
      <c r="I88" s="17" t="s">
        <v>373</v>
      </c>
      <c r="J88" s="17" t="s">
        <v>373</v>
      </c>
      <c r="K88" s="2"/>
      <c r="L88" s="17">
        <v>2120000000</v>
      </c>
      <c r="M88" s="2" t="s">
        <v>803</v>
      </c>
      <c r="N88" s="73" t="s">
        <v>893</v>
      </c>
    </row>
    <row r="89" spans="1:14" x14ac:dyDescent="0.25">
      <c r="A89" s="15" t="s">
        <v>477</v>
      </c>
      <c r="B89" s="16">
        <v>9</v>
      </c>
      <c r="C89" s="13">
        <v>0.95020000000000016</v>
      </c>
      <c r="D89" s="2"/>
      <c r="E89" s="17" t="s">
        <v>610</v>
      </c>
      <c r="F89" s="2"/>
      <c r="G89" s="17" t="s">
        <v>704</v>
      </c>
      <c r="H89" s="46" t="s">
        <v>703</v>
      </c>
      <c r="I89" s="64" t="s">
        <v>705</v>
      </c>
      <c r="J89" s="64" t="s">
        <v>706</v>
      </c>
      <c r="K89" s="2"/>
      <c r="L89" s="17" t="s">
        <v>376</v>
      </c>
      <c r="M89" s="2" t="s">
        <v>804</v>
      </c>
      <c r="N89" s="73" t="s">
        <v>894</v>
      </c>
    </row>
    <row r="90" spans="1:14" x14ac:dyDescent="0.25">
      <c r="A90" s="15" t="s">
        <v>478</v>
      </c>
      <c r="B90" s="16">
        <v>9</v>
      </c>
      <c r="C90" s="13">
        <v>1.3121</v>
      </c>
      <c r="D90" s="2"/>
      <c r="E90" s="17" t="s">
        <v>380</v>
      </c>
      <c r="F90" s="46"/>
      <c r="G90" s="17" t="s">
        <v>381</v>
      </c>
      <c r="H90" s="48"/>
      <c r="I90" s="69" t="s">
        <v>614</v>
      </c>
      <c r="J90" s="17" t="s">
        <v>382</v>
      </c>
      <c r="K90" s="2"/>
      <c r="L90" s="17">
        <v>2120000000</v>
      </c>
      <c r="M90" s="2" t="s">
        <v>805</v>
      </c>
      <c r="N90" s="73" t="s">
        <v>895</v>
      </c>
    </row>
    <row r="91" spans="1:14" x14ac:dyDescent="0.25">
      <c r="A91" s="15" t="s">
        <v>479</v>
      </c>
      <c r="B91" s="16">
        <v>9</v>
      </c>
      <c r="C91" s="13">
        <v>1.3774999999999999</v>
      </c>
      <c r="D91" s="2"/>
      <c r="E91" s="17" t="s">
        <v>384</v>
      </c>
      <c r="F91" s="2"/>
      <c r="G91" s="46" t="s">
        <v>615</v>
      </c>
      <c r="H91" s="17" t="s">
        <v>385</v>
      </c>
      <c r="I91" s="64" t="s">
        <v>616</v>
      </c>
      <c r="J91" s="64" t="s">
        <v>616</v>
      </c>
      <c r="K91" s="2"/>
      <c r="L91" s="17">
        <v>2120000000</v>
      </c>
      <c r="M91" s="2" t="s">
        <v>806</v>
      </c>
      <c r="N91" s="73" t="s">
        <v>896</v>
      </c>
    </row>
  </sheetData>
  <hyperlinks>
    <hyperlink ref="I17" r:id="rId1"/>
    <hyperlink ref="I50" r:id="rId2"/>
    <hyperlink ref="I51" r:id="rId3"/>
    <hyperlink ref="J51" r:id="rId4"/>
    <hyperlink ref="I74" r:id="rId5"/>
    <hyperlink ref="J74" r:id="rId6"/>
    <hyperlink ref="I89" r:id="rId7"/>
    <hyperlink ref="J89" r:id="rId8"/>
    <hyperlink ref="I91" r:id="rId9"/>
    <hyperlink ref="J91" r:id="rId10"/>
    <hyperlink ref="I90" r:id="rId11"/>
    <hyperlink ref="I87" r:id="rId12"/>
    <hyperlink ref="J87" r:id="rId13"/>
    <hyperlink ref="I79" r:id="rId14"/>
    <hyperlink ref="J79" r:id="rId15"/>
    <hyperlink ref="I53" r:id="rId16"/>
    <hyperlink ref="I54" r:id="rId17"/>
    <hyperlink ref="J53" r:id="rId18"/>
    <hyperlink ref="J54" r:id="rId19"/>
    <hyperlink ref="I40" r:id="rId20"/>
    <hyperlink ref="I41" r:id="rId21"/>
    <hyperlink ref="J40" r:id="rId22"/>
    <hyperlink ref="J41" r:id="rId23"/>
    <hyperlink ref="I32" r:id="rId24"/>
    <hyperlink ref="J32" r:id="rId25"/>
    <hyperlink ref="I22" r:id="rId26"/>
    <hyperlink ref="J22" r:id="rId27"/>
    <hyperlink ref="I24" r:id="rId28"/>
    <hyperlink ref="J24" r:id="rId29"/>
    <hyperlink ref="I14" r:id="rId30"/>
    <hyperlink ref="J14" r:id="rId31"/>
    <hyperlink ref="I4" r:id="rId32"/>
    <hyperlink ref="J4" r:id="rId33"/>
    <hyperlink ref="J80" r:id="rId34"/>
    <hyperlink ref="J77" r:id="rId35"/>
    <hyperlink ref="J76" r:id="rId36"/>
    <hyperlink ref="J69" r:id="rId37"/>
    <hyperlink ref="I69" r:id="rId38"/>
    <hyperlink ref="J67" r:id="rId39"/>
    <hyperlink ref="J64" r:id="rId40"/>
    <hyperlink ref="I64" r:id="rId41"/>
    <hyperlink ref="J61" r:id="rId42"/>
    <hyperlink ref="J60" r:id="rId43"/>
    <hyperlink ref="J50" r:id="rId44"/>
    <hyperlink ref="I31" r:id="rId45"/>
    <hyperlink ref="J7" r:id="rId46"/>
    <hyperlink ref="I9" r:id="rId47"/>
    <hyperlink ref="J9" r:id="rId48"/>
  </hyperlinks>
  <pageMargins left="0.7" right="0.7" top="0.75" bottom="0.75" header="0.3" footer="0.3"/>
  <pageSetup orientation="portrait" horizontalDpi="360" verticalDpi="36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B81" workbookViewId="0">
      <selection activeCell="C33" sqref="C33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42.5703125" customWidth="1"/>
    <col min="4" max="4" width="29.42578125" customWidth="1"/>
  </cols>
  <sheetData>
    <row r="1" spans="1:4" x14ac:dyDescent="0.25">
      <c r="A1" s="19"/>
      <c r="B1" s="19"/>
      <c r="C1" s="20"/>
      <c r="D1" s="19"/>
    </row>
    <row r="2" spans="1:4" ht="30" x14ac:dyDescent="0.25">
      <c r="A2" s="21" t="s">
        <v>483</v>
      </c>
      <c r="B2" s="21" t="s">
        <v>484</v>
      </c>
      <c r="C2" s="22" t="s">
        <v>485</v>
      </c>
      <c r="D2" s="21" t="s">
        <v>486</v>
      </c>
    </row>
    <row r="3" spans="1:4" ht="31.5" x14ac:dyDescent="0.25">
      <c r="A3" s="23" t="s">
        <v>21</v>
      </c>
      <c r="B3" s="24" t="s">
        <v>487</v>
      </c>
      <c r="C3" s="25" t="s">
        <v>488</v>
      </c>
      <c r="D3" s="24"/>
    </row>
    <row r="4" spans="1:4" ht="15.75" x14ac:dyDescent="0.25">
      <c r="A4" s="23" t="s">
        <v>26</v>
      </c>
      <c r="B4" s="24" t="s">
        <v>27</v>
      </c>
      <c r="C4" s="25" t="s">
        <v>489</v>
      </c>
      <c r="D4" s="26" t="s">
        <v>490</v>
      </c>
    </row>
    <row r="5" spans="1:4" ht="15.75" x14ac:dyDescent="0.25">
      <c r="A5" s="27" t="s">
        <v>31</v>
      </c>
      <c r="B5" s="28" t="s">
        <v>32</v>
      </c>
      <c r="C5" s="29"/>
      <c r="D5" s="28"/>
    </row>
    <row r="6" spans="1:4" ht="31.5" x14ac:dyDescent="0.25">
      <c r="A6" s="23" t="s">
        <v>34</v>
      </c>
      <c r="B6" s="24" t="s">
        <v>491</v>
      </c>
      <c r="C6" s="25" t="s">
        <v>492</v>
      </c>
      <c r="D6" s="26" t="s">
        <v>38</v>
      </c>
    </row>
    <row r="7" spans="1:4" ht="15.75" x14ac:dyDescent="0.25">
      <c r="A7" s="23" t="s">
        <v>39</v>
      </c>
      <c r="B7" s="24" t="s">
        <v>40</v>
      </c>
      <c r="C7" s="25" t="s">
        <v>493</v>
      </c>
      <c r="D7" s="26" t="s">
        <v>42</v>
      </c>
    </row>
    <row r="8" spans="1:4" ht="31.5" x14ac:dyDescent="0.25">
      <c r="A8" s="23" t="s">
        <v>43</v>
      </c>
      <c r="B8" s="24" t="s">
        <v>44</v>
      </c>
      <c r="C8" s="25" t="s">
        <v>494</v>
      </c>
      <c r="D8" s="24" t="s">
        <v>495</v>
      </c>
    </row>
    <row r="9" spans="1:4" ht="15.75" x14ac:dyDescent="0.25">
      <c r="A9" s="23" t="s">
        <v>49</v>
      </c>
      <c r="B9" s="24" t="s">
        <v>50</v>
      </c>
      <c r="C9" s="25" t="s">
        <v>496</v>
      </c>
      <c r="D9" s="26" t="s">
        <v>52</v>
      </c>
    </row>
    <row r="10" spans="1:4" ht="15.75" x14ac:dyDescent="0.25">
      <c r="A10" s="23" t="s">
        <v>53</v>
      </c>
      <c r="B10" s="24" t="s">
        <v>54</v>
      </c>
      <c r="C10" s="25" t="s">
        <v>497</v>
      </c>
      <c r="D10" s="26" t="s">
        <v>498</v>
      </c>
    </row>
    <row r="11" spans="1:4" ht="15.75" x14ac:dyDescent="0.25">
      <c r="A11" s="23" t="s">
        <v>58</v>
      </c>
      <c r="B11" s="24" t="s">
        <v>59</v>
      </c>
      <c r="C11" s="25" t="s">
        <v>499</v>
      </c>
      <c r="D11" s="26" t="s">
        <v>62</v>
      </c>
    </row>
    <row r="12" spans="1:4" ht="15.75" x14ac:dyDescent="0.25">
      <c r="A12" s="23" t="s">
        <v>63</v>
      </c>
      <c r="B12" s="24" t="s">
        <v>64</v>
      </c>
      <c r="C12" s="25" t="s">
        <v>500</v>
      </c>
      <c r="D12" s="26" t="s">
        <v>66</v>
      </c>
    </row>
    <row r="13" spans="1:4" ht="15.75" x14ac:dyDescent="0.25">
      <c r="A13" s="30" t="s">
        <v>67</v>
      </c>
      <c r="B13" s="31" t="s">
        <v>68</v>
      </c>
      <c r="C13" s="32" t="s">
        <v>501</v>
      </c>
      <c r="D13" s="31"/>
    </row>
    <row r="14" spans="1:4" ht="31.5" x14ac:dyDescent="0.25">
      <c r="A14" s="23" t="s">
        <v>72</v>
      </c>
      <c r="B14" s="24" t="s">
        <v>502</v>
      </c>
      <c r="C14" s="25" t="s">
        <v>503</v>
      </c>
      <c r="D14" s="26" t="s">
        <v>504</v>
      </c>
    </row>
    <row r="15" spans="1:4" ht="15.75" x14ac:dyDescent="0.25">
      <c r="A15" s="27" t="s">
        <v>76</v>
      </c>
      <c r="B15" s="28" t="s">
        <v>77</v>
      </c>
      <c r="C15" s="29"/>
      <c r="D15" s="28"/>
    </row>
    <row r="16" spans="1:4" ht="15.75" x14ac:dyDescent="0.25">
      <c r="A16" s="23" t="s">
        <v>78</v>
      </c>
      <c r="B16" s="24" t="s">
        <v>79</v>
      </c>
      <c r="C16" s="25" t="s">
        <v>505</v>
      </c>
      <c r="D16" s="26" t="s">
        <v>81</v>
      </c>
    </row>
    <row r="17" spans="1:4" ht="31.5" x14ac:dyDescent="0.25">
      <c r="A17" s="23" t="s">
        <v>82</v>
      </c>
      <c r="B17" s="24" t="s">
        <v>83</v>
      </c>
      <c r="C17" s="25" t="s">
        <v>506</v>
      </c>
      <c r="D17" s="26" t="s">
        <v>86</v>
      </c>
    </row>
    <row r="18" spans="1:4" ht="25.5" x14ac:dyDescent="0.25">
      <c r="A18" s="33" t="s">
        <v>87</v>
      </c>
      <c r="B18" s="24" t="s">
        <v>507</v>
      </c>
      <c r="C18" s="25" t="s">
        <v>508</v>
      </c>
      <c r="D18" s="26" t="s">
        <v>509</v>
      </c>
    </row>
    <row r="19" spans="1:4" ht="15.75" x14ac:dyDescent="0.25">
      <c r="A19" s="23" t="s">
        <v>90</v>
      </c>
      <c r="B19" s="24" t="s">
        <v>510</v>
      </c>
      <c r="C19" s="25" t="s">
        <v>511</v>
      </c>
      <c r="D19" s="26" t="s">
        <v>95</v>
      </c>
    </row>
    <row r="20" spans="1:4" ht="15.75" x14ac:dyDescent="0.25">
      <c r="A20" s="23" t="s">
        <v>96</v>
      </c>
      <c r="B20" s="24" t="s">
        <v>97</v>
      </c>
      <c r="C20" s="25" t="s">
        <v>512</v>
      </c>
      <c r="D20" s="26" t="s">
        <v>99</v>
      </c>
    </row>
    <row r="21" spans="1:4" ht="15.75" x14ac:dyDescent="0.25">
      <c r="A21" s="23" t="s">
        <v>100</v>
      </c>
      <c r="B21" s="24" t="s">
        <v>101</v>
      </c>
      <c r="C21" s="25" t="s">
        <v>513</v>
      </c>
      <c r="D21" s="26" t="s">
        <v>514</v>
      </c>
    </row>
    <row r="22" spans="1:4" ht="15.75" x14ac:dyDescent="0.25">
      <c r="A22" s="23" t="s">
        <v>106</v>
      </c>
      <c r="B22" s="24" t="s">
        <v>107</v>
      </c>
      <c r="C22" s="25" t="s">
        <v>515</v>
      </c>
      <c r="D22" s="26" t="s">
        <v>516</v>
      </c>
    </row>
    <row r="23" spans="1:4" ht="15.75" x14ac:dyDescent="0.25">
      <c r="A23" s="27" t="s">
        <v>110</v>
      </c>
      <c r="B23" s="28" t="s">
        <v>111</v>
      </c>
      <c r="C23" s="29"/>
      <c r="D23" s="28"/>
    </row>
    <row r="24" spans="1:4" ht="31.5" x14ac:dyDescent="0.25">
      <c r="A24" s="23" t="s">
        <v>112</v>
      </c>
      <c r="B24" s="24" t="s">
        <v>517</v>
      </c>
      <c r="C24" s="25" t="s">
        <v>518</v>
      </c>
      <c r="D24" s="26" t="s">
        <v>519</v>
      </c>
    </row>
    <row r="25" spans="1:4" ht="15.75" x14ac:dyDescent="0.25">
      <c r="A25" s="27" t="s">
        <v>117</v>
      </c>
      <c r="B25" s="28" t="s">
        <v>118</v>
      </c>
      <c r="C25" s="29"/>
      <c r="D25" s="28"/>
    </row>
    <row r="26" spans="1:4" ht="15.75" x14ac:dyDescent="0.25">
      <c r="A26" s="23" t="s">
        <v>119</v>
      </c>
      <c r="B26" s="24" t="s">
        <v>120</v>
      </c>
      <c r="C26" s="25" t="s">
        <v>520</v>
      </c>
      <c r="D26" s="26" t="s">
        <v>122</v>
      </c>
    </row>
    <row r="27" spans="1:4" ht="15.75" x14ac:dyDescent="0.25">
      <c r="A27" s="23" t="s">
        <v>123</v>
      </c>
      <c r="B27" s="24" t="s">
        <v>521</v>
      </c>
      <c r="C27" s="25" t="s">
        <v>522</v>
      </c>
      <c r="D27" s="26" t="s">
        <v>127</v>
      </c>
    </row>
    <row r="28" spans="1:4" ht="15.75" x14ac:dyDescent="0.25">
      <c r="A28" s="23" t="s">
        <v>128</v>
      </c>
      <c r="B28" s="24" t="s">
        <v>129</v>
      </c>
      <c r="C28" s="25" t="s">
        <v>523</v>
      </c>
      <c r="D28" s="26" t="s">
        <v>131</v>
      </c>
    </row>
    <row r="29" spans="1:4" ht="15.75" x14ac:dyDescent="0.25">
      <c r="A29" s="34" t="s">
        <v>132</v>
      </c>
      <c r="B29" s="35" t="s">
        <v>133</v>
      </c>
      <c r="C29" s="36" t="s">
        <v>524</v>
      </c>
      <c r="D29" s="37" t="s">
        <v>525</v>
      </c>
    </row>
    <row r="30" spans="1:4" ht="15.75" x14ac:dyDescent="0.25">
      <c r="A30" s="23" t="s">
        <v>136</v>
      </c>
      <c r="B30" s="24" t="s">
        <v>137</v>
      </c>
      <c r="C30" s="25" t="s">
        <v>526</v>
      </c>
      <c r="D30" s="26" t="s">
        <v>139</v>
      </c>
    </row>
    <row r="31" spans="1:4" ht="15.75" x14ac:dyDescent="0.25">
      <c r="A31" s="23" t="s">
        <v>140</v>
      </c>
      <c r="B31" s="24" t="s">
        <v>141</v>
      </c>
      <c r="C31" s="25" t="s">
        <v>527</v>
      </c>
      <c r="D31" s="26" t="s">
        <v>143</v>
      </c>
    </row>
    <row r="32" spans="1:4" ht="15.75" x14ac:dyDescent="0.25">
      <c r="A32" s="23" t="s">
        <v>144</v>
      </c>
      <c r="B32" s="24" t="s">
        <v>145</v>
      </c>
      <c r="C32" s="25" t="s">
        <v>648</v>
      </c>
      <c r="D32" s="26" t="s">
        <v>528</v>
      </c>
    </row>
    <row r="33" spans="1:4" ht="15.75" x14ac:dyDescent="0.25">
      <c r="A33" s="27" t="s">
        <v>148</v>
      </c>
      <c r="B33" s="28" t="s">
        <v>149</v>
      </c>
      <c r="C33" s="29"/>
      <c r="D33" s="28"/>
    </row>
    <row r="34" spans="1:4" ht="15.75" x14ac:dyDescent="0.25">
      <c r="A34" s="23" t="s">
        <v>150</v>
      </c>
      <c r="B34" s="24" t="s">
        <v>151</v>
      </c>
      <c r="C34" s="25" t="s">
        <v>529</v>
      </c>
      <c r="D34" s="26" t="s">
        <v>153</v>
      </c>
    </row>
    <row r="35" spans="1:4" ht="31.5" x14ac:dyDescent="0.25">
      <c r="A35" s="23" t="s">
        <v>154</v>
      </c>
      <c r="B35" s="24" t="s">
        <v>530</v>
      </c>
      <c r="C35" s="25" t="s">
        <v>531</v>
      </c>
      <c r="D35" s="26" t="s">
        <v>157</v>
      </c>
    </row>
    <row r="36" spans="1:4" ht="15.75" x14ac:dyDescent="0.25">
      <c r="A36" s="23" t="s">
        <v>158</v>
      </c>
      <c r="B36" s="24" t="s">
        <v>159</v>
      </c>
      <c r="C36" s="25" t="s">
        <v>532</v>
      </c>
      <c r="D36" s="26" t="s">
        <v>161</v>
      </c>
    </row>
    <row r="37" spans="1:4" ht="15.75" x14ac:dyDescent="0.25">
      <c r="A37" s="23" t="s">
        <v>162</v>
      </c>
      <c r="B37" s="24" t="s">
        <v>163</v>
      </c>
      <c r="C37" s="25" t="s">
        <v>533</v>
      </c>
      <c r="D37" s="26" t="s">
        <v>165</v>
      </c>
    </row>
    <row r="38" spans="1:4" ht="15.75" x14ac:dyDescent="0.25">
      <c r="A38" s="23" t="s">
        <v>166</v>
      </c>
      <c r="B38" s="24" t="s">
        <v>167</v>
      </c>
      <c r="C38" s="25" t="s">
        <v>534</v>
      </c>
      <c r="D38" s="26" t="s">
        <v>169</v>
      </c>
    </row>
    <row r="39" spans="1:4" ht="31.5" x14ac:dyDescent="0.25">
      <c r="A39" s="23" t="s">
        <v>170</v>
      </c>
      <c r="B39" s="24" t="s">
        <v>535</v>
      </c>
      <c r="C39" s="25" t="s">
        <v>536</v>
      </c>
      <c r="D39" s="26" t="s">
        <v>173</v>
      </c>
    </row>
    <row r="40" spans="1:4" ht="15.75" x14ac:dyDescent="0.25">
      <c r="A40" s="23" t="s">
        <v>174</v>
      </c>
      <c r="B40" s="24" t="s">
        <v>175</v>
      </c>
      <c r="C40" s="25" t="s">
        <v>537</v>
      </c>
      <c r="D40" s="26" t="s">
        <v>519</v>
      </c>
    </row>
    <row r="41" spans="1:4" ht="15.75" x14ac:dyDescent="0.25">
      <c r="A41" s="27" t="s">
        <v>177</v>
      </c>
      <c r="B41" s="28" t="s">
        <v>178</v>
      </c>
      <c r="C41" s="29"/>
      <c r="D41" s="28"/>
    </row>
    <row r="42" spans="1:4" ht="15.75" x14ac:dyDescent="0.25">
      <c r="A42" s="27" t="s">
        <v>179</v>
      </c>
      <c r="B42" s="28" t="s">
        <v>180</v>
      </c>
      <c r="C42" s="29"/>
      <c r="D42" s="28"/>
    </row>
    <row r="43" spans="1:4" ht="15.75" x14ac:dyDescent="0.25">
      <c r="A43" s="23" t="s">
        <v>181</v>
      </c>
      <c r="B43" s="24" t="s">
        <v>182</v>
      </c>
      <c r="C43" s="25" t="s">
        <v>538</v>
      </c>
      <c r="D43" s="26" t="s">
        <v>185</v>
      </c>
    </row>
    <row r="44" spans="1:4" ht="15.75" x14ac:dyDescent="0.25">
      <c r="A44" s="23" t="s">
        <v>186</v>
      </c>
      <c r="B44" s="24" t="s">
        <v>187</v>
      </c>
      <c r="C44" s="25" t="s">
        <v>539</v>
      </c>
      <c r="D44" s="26" t="s">
        <v>540</v>
      </c>
    </row>
    <row r="45" spans="1:4" ht="15.75" x14ac:dyDescent="0.25">
      <c r="A45" s="23" t="s">
        <v>190</v>
      </c>
      <c r="B45" s="24" t="s">
        <v>191</v>
      </c>
      <c r="C45" s="25" t="s">
        <v>541</v>
      </c>
      <c r="D45" s="26" t="s">
        <v>194</v>
      </c>
    </row>
    <row r="46" spans="1:4" ht="15.75" x14ac:dyDescent="0.25">
      <c r="A46" s="23" t="s">
        <v>195</v>
      </c>
      <c r="B46" s="24" t="s">
        <v>196</v>
      </c>
      <c r="C46" s="25" t="s">
        <v>542</v>
      </c>
      <c r="D46" s="26" t="s">
        <v>198</v>
      </c>
    </row>
    <row r="47" spans="1:4" ht="15.75" x14ac:dyDescent="0.25">
      <c r="A47" s="23" t="s">
        <v>199</v>
      </c>
      <c r="B47" s="24" t="s">
        <v>200</v>
      </c>
      <c r="C47" s="25" t="s">
        <v>543</v>
      </c>
      <c r="D47" s="26" t="s">
        <v>203</v>
      </c>
    </row>
    <row r="48" spans="1:4" ht="15.75" x14ac:dyDescent="0.25">
      <c r="A48" s="23" t="s">
        <v>204</v>
      </c>
      <c r="B48" s="24" t="s">
        <v>205</v>
      </c>
      <c r="C48" s="25" t="s">
        <v>544</v>
      </c>
      <c r="D48" s="26" t="s">
        <v>545</v>
      </c>
    </row>
    <row r="49" spans="1:4" ht="31.5" x14ac:dyDescent="0.25">
      <c r="A49" s="30" t="s">
        <v>208</v>
      </c>
      <c r="B49" s="31" t="s">
        <v>209</v>
      </c>
      <c r="C49" s="32" t="s">
        <v>546</v>
      </c>
      <c r="D49" s="38" t="s">
        <v>547</v>
      </c>
    </row>
    <row r="50" spans="1:4" ht="15.75" x14ac:dyDescent="0.25">
      <c r="A50" s="23" t="s">
        <v>213</v>
      </c>
      <c r="B50" s="24" t="s">
        <v>214</v>
      </c>
      <c r="C50" s="25" t="s">
        <v>548</v>
      </c>
      <c r="D50" s="26" t="s">
        <v>216</v>
      </c>
    </row>
    <row r="51" spans="1:4" ht="15.75" x14ac:dyDescent="0.25">
      <c r="A51" s="33" t="s">
        <v>217</v>
      </c>
      <c r="B51" s="24" t="s">
        <v>549</v>
      </c>
      <c r="C51" s="25" t="s">
        <v>550</v>
      </c>
      <c r="D51" s="26" t="s">
        <v>551</v>
      </c>
    </row>
    <row r="52" spans="1:4" ht="15.75" x14ac:dyDescent="0.25">
      <c r="A52" s="33" t="s">
        <v>222</v>
      </c>
      <c r="B52" s="24" t="s">
        <v>552</v>
      </c>
      <c r="C52" s="25" t="s">
        <v>553</v>
      </c>
      <c r="D52" s="24" t="s">
        <v>554</v>
      </c>
    </row>
    <row r="53" spans="1:4" ht="15.75" x14ac:dyDescent="0.25">
      <c r="A53" s="23" t="s">
        <v>223</v>
      </c>
      <c r="B53" s="24" t="s">
        <v>224</v>
      </c>
      <c r="C53" s="25" t="s">
        <v>555</v>
      </c>
      <c r="D53" s="26" t="s">
        <v>556</v>
      </c>
    </row>
    <row r="54" spans="1:4" ht="15.75" x14ac:dyDescent="0.25">
      <c r="A54" s="27" t="s">
        <v>228</v>
      </c>
      <c r="B54" s="28" t="s">
        <v>229</v>
      </c>
      <c r="C54" s="29"/>
      <c r="D54" s="28"/>
    </row>
    <row r="55" spans="1:4" ht="15.75" x14ac:dyDescent="0.25">
      <c r="A55" s="27" t="s">
        <v>230</v>
      </c>
      <c r="B55" s="28" t="s">
        <v>231</v>
      </c>
      <c r="C55" s="29"/>
      <c r="D55" s="28"/>
    </row>
    <row r="56" spans="1:4" ht="31.5" x14ac:dyDescent="0.25">
      <c r="A56" s="23" t="s">
        <v>232</v>
      </c>
      <c r="B56" s="24" t="s">
        <v>557</v>
      </c>
      <c r="C56" s="25" t="s">
        <v>558</v>
      </c>
      <c r="D56" s="26" t="s">
        <v>237</v>
      </c>
    </row>
    <row r="57" spans="1:4" ht="15.75" x14ac:dyDescent="0.25">
      <c r="A57" s="23" t="s">
        <v>238</v>
      </c>
      <c r="B57" s="24" t="s">
        <v>239</v>
      </c>
      <c r="C57" s="25" t="s">
        <v>559</v>
      </c>
      <c r="D57" s="26" t="s">
        <v>241</v>
      </c>
    </row>
    <row r="58" spans="1:4" ht="15.75" x14ac:dyDescent="0.25">
      <c r="A58" s="23" t="s">
        <v>242</v>
      </c>
      <c r="B58" s="24" t="s">
        <v>243</v>
      </c>
      <c r="C58" s="25" t="s">
        <v>560</v>
      </c>
      <c r="D58" s="26" t="s">
        <v>245</v>
      </c>
    </row>
    <row r="59" spans="1:4" ht="31.5" x14ac:dyDescent="0.25">
      <c r="A59" s="34" t="s">
        <v>246</v>
      </c>
      <c r="B59" s="35" t="s">
        <v>247</v>
      </c>
      <c r="C59" s="36" t="s">
        <v>561</v>
      </c>
      <c r="D59" s="37" t="s">
        <v>249</v>
      </c>
    </row>
    <row r="60" spans="1:4" ht="15.75" x14ac:dyDescent="0.25">
      <c r="A60" s="23" t="s">
        <v>250</v>
      </c>
      <c r="B60" s="24" t="s">
        <v>251</v>
      </c>
      <c r="C60" s="25" t="s">
        <v>562</v>
      </c>
      <c r="D60" s="26" t="s">
        <v>254</v>
      </c>
    </row>
    <row r="61" spans="1:4" ht="31.5" x14ac:dyDescent="0.25">
      <c r="A61" s="23" t="s">
        <v>255</v>
      </c>
      <c r="B61" s="24" t="s">
        <v>256</v>
      </c>
      <c r="C61" s="25" t="s">
        <v>563</v>
      </c>
      <c r="D61" s="24" t="s">
        <v>564</v>
      </c>
    </row>
    <row r="62" spans="1:4" ht="31.5" x14ac:dyDescent="0.25">
      <c r="A62" s="23" t="s">
        <v>259</v>
      </c>
      <c r="B62" s="24" t="s">
        <v>565</v>
      </c>
      <c r="C62" s="25" t="s">
        <v>566</v>
      </c>
      <c r="D62" s="24" t="s">
        <v>567</v>
      </c>
    </row>
    <row r="63" spans="1:4" ht="31.5" x14ac:dyDescent="0.25">
      <c r="A63" s="23" t="s">
        <v>262</v>
      </c>
      <c r="B63" s="24" t="s">
        <v>568</v>
      </c>
      <c r="C63" s="25" t="s">
        <v>569</v>
      </c>
      <c r="D63" s="26" t="s">
        <v>267</v>
      </c>
    </row>
    <row r="64" spans="1:4" ht="15.75" x14ac:dyDescent="0.25">
      <c r="A64" s="23" t="s">
        <v>268</v>
      </c>
      <c r="B64" s="24" t="s">
        <v>269</v>
      </c>
      <c r="C64" s="25" t="s">
        <v>570</v>
      </c>
      <c r="D64" s="26" t="s">
        <v>271</v>
      </c>
    </row>
    <row r="65" spans="1:4" ht="15.75" x14ac:dyDescent="0.25">
      <c r="A65" s="23" t="s">
        <v>272</v>
      </c>
      <c r="B65" s="24" t="s">
        <v>273</v>
      </c>
      <c r="C65" s="25" t="s">
        <v>571</v>
      </c>
      <c r="D65" s="26" t="s">
        <v>572</v>
      </c>
    </row>
    <row r="66" spans="1:4" ht="15.75" x14ac:dyDescent="0.25">
      <c r="A66" s="23" t="s">
        <v>276</v>
      </c>
      <c r="B66" s="24" t="s">
        <v>277</v>
      </c>
      <c r="C66" s="25" t="s">
        <v>573</v>
      </c>
      <c r="D66" s="26" t="s">
        <v>279</v>
      </c>
    </row>
    <row r="67" spans="1:4" ht="15.75" x14ac:dyDescent="0.25">
      <c r="A67" s="34" t="s">
        <v>280</v>
      </c>
      <c r="B67" s="35" t="s">
        <v>281</v>
      </c>
      <c r="C67" s="36" t="s">
        <v>574</v>
      </c>
      <c r="D67" s="37" t="s">
        <v>283</v>
      </c>
    </row>
    <row r="68" spans="1:4" ht="31.5" x14ac:dyDescent="0.25">
      <c r="A68" s="23" t="s">
        <v>284</v>
      </c>
      <c r="B68" s="24" t="s">
        <v>617</v>
      </c>
      <c r="C68" s="25" t="s">
        <v>575</v>
      </c>
      <c r="D68" s="26" t="s">
        <v>576</v>
      </c>
    </row>
    <row r="69" spans="1:4" ht="15.75" x14ac:dyDescent="0.25">
      <c r="A69" s="23" t="s">
        <v>288</v>
      </c>
      <c r="B69" s="24" t="s">
        <v>289</v>
      </c>
      <c r="C69" s="25" t="s">
        <v>577</v>
      </c>
      <c r="D69" s="26" t="s">
        <v>578</v>
      </c>
    </row>
    <row r="70" spans="1:4" ht="15.75" x14ac:dyDescent="0.25">
      <c r="A70" s="23" t="s">
        <v>293</v>
      </c>
      <c r="B70" s="24" t="s">
        <v>579</v>
      </c>
      <c r="C70" s="25" t="s">
        <v>580</v>
      </c>
      <c r="D70" s="26" t="s">
        <v>581</v>
      </c>
    </row>
    <row r="71" spans="1:4" ht="15.75" x14ac:dyDescent="0.25">
      <c r="A71" s="23" t="s">
        <v>297</v>
      </c>
      <c r="B71" s="24" t="s">
        <v>582</v>
      </c>
      <c r="C71" s="25" t="s">
        <v>583</v>
      </c>
      <c r="D71" s="26" t="s">
        <v>300</v>
      </c>
    </row>
    <row r="72" spans="1:4" ht="31.5" x14ac:dyDescent="0.25">
      <c r="A72" s="23" t="s">
        <v>301</v>
      </c>
      <c r="B72" s="24" t="s">
        <v>302</v>
      </c>
      <c r="C72" s="25" t="s">
        <v>584</v>
      </c>
      <c r="D72" s="26" t="s">
        <v>305</v>
      </c>
    </row>
    <row r="73" spans="1:4" ht="15.75" x14ac:dyDescent="0.25">
      <c r="A73" s="23" t="s">
        <v>306</v>
      </c>
      <c r="B73" s="24" t="s">
        <v>307</v>
      </c>
      <c r="C73" s="25" t="s">
        <v>585</v>
      </c>
      <c r="D73" s="26" t="s">
        <v>309</v>
      </c>
    </row>
    <row r="74" spans="1:4" ht="31.5" x14ac:dyDescent="0.25">
      <c r="A74" s="23" t="s">
        <v>310</v>
      </c>
      <c r="B74" s="24" t="s">
        <v>311</v>
      </c>
      <c r="C74" s="25" t="s">
        <v>586</v>
      </c>
      <c r="D74" s="26" t="s">
        <v>314</v>
      </c>
    </row>
    <row r="75" spans="1:4" ht="31.5" x14ac:dyDescent="0.25">
      <c r="A75" s="33" t="s">
        <v>315</v>
      </c>
      <c r="B75" s="24" t="s">
        <v>587</v>
      </c>
      <c r="C75" s="25" t="s">
        <v>588</v>
      </c>
      <c r="D75" s="26" t="s">
        <v>358</v>
      </c>
    </row>
    <row r="76" spans="1:4" ht="15.75" x14ac:dyDescent="0.25">
      <c r="A76" s="23" t="s">
        <v>319</v>
      </c>
      <c r="B76" s="24" t="s">
        <v>320</v>
      </c>
      <c r="C76" s="25" t="s">
        <v>589</v>
      </c>
      <c r="D76" s="26" t="s">
        <v>322</v>
      </c>
    </row>
    <row r="77" spans="1:4" ht="31.5" x14ac:dyDescent="0.25">
      <c r="A77" s="23" t="s">
        <v>323</v>
      </c>
      <c r="B77" s="24" t="s">
        <v>324</v>
      </c>
      <c r="C77" s="25" t="s">
        <v>590</v>
      </c>
      <c r="D77" s="24" t="s">
        <v>591</v>
      </c>
    </row>
    <row r="78" spans="1:4" ht="25.5" x14ac:dyDescent="0.25">
      <c r="A78" s="23" t="s">
        <v>328</v>
      </c>
      <c r="B78" s="24" t="s">
        <v>329</v>
      </c>
      <c r="C78" s="25" t="s">
        <v>592</v>
      </c>
      <c r="D78" s="26" t="s">
        <v>593</v>
      </c>
    </row>
    <row r="79" spans="1:4" ht="15.75" x14ac:dyDescent="0.25">
      <c r="A79" s="23" t="s">
        <v>332</v>
      </c>
      <c r="B79" s="24" t="s">
        <v>594</v>
      </c>
      <c r="C79" s="25" t="s">
        <v>595</v>
      </c>
      <c r="D79" s="26" t="s">
        <v>596</v>
      </c>
    </row>
    <row r="80" spans="1:4" ht="15.75" x14ac:dyDescent="0.25">
      <c r="A80" s="27" t="s">
        <v>336</v>
      </c>
      <c r="B80" s="28" t="s">
        <v>337</v>
      </c>
      <c r="C80" s="29"/>
      <c r="D80" s="28"/>
    </row>
    <row r="81" spans="1:4" ht="31.5" x14ac:dyDescent="0.25">
      <c r="A81" s="23" t="s">
        <v>338</v>
      </c>
      <c r="B81" s="24" t="s">
        <v>597</v>
      </c>
      <c r="C81" s="25" t="s">
        <v>598</v>
      </c>
      <c r="D81" s="26" t="s">
        <v>599</v>
      </c>
    </row>
    <row r="82" spans="1:4" ht="15.75" x14ac:dyDescent="0.25">
      <c r="A82" s="23" t="s">
        <v>343</v>
      </c>
      <c r="B82" s="24" t="s">
        <v>600</v>
      </c>
      <c r="C82" s="25" t="s">
        <v>601</v>
      </c>
      <c r="D82" s="26" t="s">
        <v>347</v>
      </c>
    </row>
    <row r="83" spans="1:4" ht="47.25" x14ac:dyDescent="0.25">
      <c r="A83" s="23" t="s">
        <v>348</v>
      </c>
      <c r="B83" s="24" t="s">
        <v>602</v>
      </c>
      <c r="C83" s="25" t="s">
        <v>603</v>
      </c>
      <c r="D83" s="26" t="s">
        <v>351</v>
      </c>
    </row>
    <row r="84" spans="1:4" ht="15.75" x14ac:dyDescent="0.25">
      <c r="A84" s="23" t="s">
        <v>352</v>
      </c>
      <c r="B84" s="24" t="s">
        <v>353</v>
      </c>
      <c r="C84" s="25" t="s">
        <v>604</v>
      </c>
      <c r="D84" s="26" t="s">
        <v>355</v>
      </c>
    </row>
    <row r="85" spans="1:4" ht="31.5" x14ac:dyDescent="0.25">
      <c r="A85" s="23" t="s">
        <v>356</v>
      </c>
      <c r="B85" s="24" t="s">
        <v>357</v>
      </c>
      <c r="C85" s="25" t="s">
        <v>588</v>
      </c>
      <c r="D85" s="26" t="s">
        <v>358</v>
      </c>
    </row>
    <row r="86" spans="1:4" ht="15.75" x14ac:dyDescent="0.25">
      <c r="A86" s="23" t="s">
        <v>359</v>
      </c>
      <c r="B86" s="24" t="s">
        <v>360</v>
      </c>
      <c r="C86" s="25" t="s">
        <v>605</v>
      </c>
      <c r="D86" s="26" t="s">
        <v>606</v>
      </c>
    </row>
    <row r="87" spans="1:4" ht="31.5" x14ac:dyDescent="0.25">
      <c r="A87" s="23" t="s">
        <v>363</v>
      </c>
      <c r="B87" s="24" t="s">
        <v>364</v>
      </c>
      <c r="C87" s="25" t="s">
        <v>607</v>
      </c>
      <c r="D87" s="26" t="s">
        <v>367</v>
      </c>
    </row>
    <row r="88" spans="1:4" ht="15.75" x14ac:dyDescent="0.25">
      <c r="A88" s="27" t="s">
        <v>368</v>
      </c>
      <c r="B88" s="28" t="s">
        <v>369</v>
      </c>
      <c r="C88" s="29"/>
      <c r="D88" s="28"/>
    </row>
    <row r="89" spans="1:4" ht="31.5" x14ac:dyDescent="0.25">
      <c r="A89" s="33" t="s">
        <v>370</v>
      </c>
      <c r="B89" s="24" t="s">
        <v>608</v>
      </c>
      <c r="C89" s="25" t="s">
        <v>609</v>
      </c>
      <c r="D89" s="26" t="s">
        <v>373</v>
      </c>
    </row>
    <row r="90" spans="1:4" ht="31.5" x14ac:dyDescent="0.25">
      <c r="A90" s="33" t="s">
        <v>374</v>
      </c>
      <c r="B90" s="24" t="s">
        <v>610</v>
      </c>
      <c r="C90" s="25" t="s">
        <v>611</v>
      </c>
      <c r="D90" s="26" t="s">
        <v>612</v>
      </c>
    </row>
    <row r="91" spans="1:4" ht="15.75" x14ac:dyDescent="0.25">
      <c r="A91" s="23" t="s">
        <v>379</v>
      </c>
      <c r="B91" s="24" t="s">
        <v>380</v>
      </c>
      <c r="C91" s="25" t="s">
        <v>613</v>
      </c>
      <c r="D91" s="26" t="s">
        <v>614</v>
      </c>
    </row>
    <row r="92" spans="1:4" ht="15.75" x14ac:dyDescent="0.25">
      <c r="A92" s="23" t="s">
        <v>383</v>
      </c>
      <c r="B92" s="24" t="s">
        <v>384</v>
      </c>
      <c r="C92" s="25" t="s">
        <v>615</v>
      </c>
      <c r="D92" s="26" t="s">
        <v>616</v>
      </c>
    </row>
  </sheetData>
  <hyperlinks>
    <hyperlink ref="D74" r:id="rId1"/>
    <hyperlink ref="D79" r:id="rId2"/>
    <hyperlink ref="D60" r:id="rId3"/>
    <hyperlink ref="D56" r:id="rId4"/>
    <hyperlink ref="D57" r:id="rId5"/>
    <hyperlink ref="D17" r:id="rId6"/>
    <hyperlink ref="D20" r:id="rId7"/>
    <hyperlink ref="D4" r:id="rId8"/>
    <hyperlink ref="D6" r:id="rId9"/>
    <hyperlink ref="D7" r:id="rId10"/>
    <hyperlink ref="D9" r:id="rId11"/>
    <hyperlink ref="D11" r:id="rId12"/>
    <hyperlink ref="D12" r:id="rId13"/>
    <hyperlink ref="D14" r:id="rId14"/>
    <hyperlink ref="D16" r:id="rId15"/>
    <hyperlink ref="D18" r:id="rId16" display="zuccer1@hotmail.com"/>
    <hyperlink ref="D19" r:id="rId17"/>
    <hyperlink ref="D21" r:id="rId18"/>
    <hyperlink ref="D22" r:id="rId19"/>
    <hyperlink ref="D24" r:id="rId20"/>
    <hyperlink ref="D26" r:id="rId21"/>
    <hyperlink ref="D27" r:id="rId22"/>
    <hyperlink ref="D28" r:id="rId23"/>
    <hyperlink ref="D29" r:id="rId24"/>
    <hyperlink ref="D30" r:id="rId25"/>
    <hyperlink ref="D31" r:id="rId26"/>
    <hyperlink ref="D32" r:id="rId27"/>
    <hyperlink ref="D34" r:id="rId28"/>
    <hyperlink ref="D35" r:id="rId29"/>
    <hyperlink ref="D36" r:id="rId30"/>
    <hyperlink ref="D37" r:id="rId31"/>
    <hyperlink ref="D38" r:id="rId32"/>
    <hyperlink ref="D39" r:id="rId33"/>
    <hyperlink ref="D40" r:id="rId34"/>
    <hyperlink ref="D43" r:id="rId35"/>
    <hyperlink ref="D45" r:id="rId36"/>
    <hyperlink ref="D46" r:id="rId37"/>
    <hyperlink ref="D47" r:id="rId38"/>
    <hyperlink ref="D48" r:id="rId39"/>
    <hyperlink ref="D49" r:id="rId40"/>
    <hyperlink ref="D50" r:id="rId41"/>
    <hyperlink ref="D53" r:id="rId42"/>
    <hyperlink ref="D58" r:id="rId43"/>
    <hyperlink ref="D59" r:id="rId44"/>
    <hyperlink ref="D63" r:id="rId45"/>
    <hyperlink ref="D64" r:id="rId46"/>
    <hyperlink ref="D65" r:id="rId47"/>
    <hyperlink ref="D70" r:id="rId48"/>
    <hyperlink ref="D66" r:id="rId49"/>
    <hyperlink ref="D67" r:id="rId50"/>
    <hyperlink ref="D68" r:id="rId51" display="familiagi@hotmail.com "/>
    <hyperlink ref="D71" r:id="rId52"/>
    <hyperlink ref="D72" r:id="rId53"/>
    <hyperlink ref="D73" r:id="rId54"/>
    <hyperlink ref="D75" r:id="rId55"/>
    <hyperlink ref="D85" r:id="rId56"/>
    <hyperlink ref="D78" r:id="rId57" display="herikadior@yahoo.com"/>
    <hyperlink ref="D76" r:id="rId58"/>
    <hyperlink ref="D82" r:id="rId59"/>
    <hyperlink ref="D81" r:id="rId60"/>
    <hyperlink ref="D83" r:id="rId61"/>
    <hyperlink ref="D84" r:id="rId62"/>
    <hyperlink ref="D86" r:id="rId63"/>
    <hyperlink ref="D87" r:id="rId64"/>
    <hyperlink ref="D89" r:id="rId65"/>
    <hyperlink ref="D90" r:id="rId66" display="albertoh79@hotmail.com"/>
    <hyperlink ref="D91" r:id="rId67"/>
    <hyperlink ref="D92" r:id="rId68"/>
    <hyperlink ref="D44" r:id="rId69"/>
    <hyperlink ref="D10" r:id="rId70"/>
    <hyperlink ref="D69" r:id="rId71"/>
    <hyperlink ref="D51" r:id="rId7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"/>
  <sheetViews>
    <sheetView tabSelected="1" topLeftCell="A73" zoomScaleNormal="100" workbookViewId="0">
      <selection activeCell="H8" sqref="H8"/>
    </sheetView>
  </sheetViews>
  <sheetFormatPr baseColWidth="10" defaultColWidth="11" defaultRowHeight="15" x14ac:dyDescent="0.25"/>
  <cols>
    <col min="1" max="1" width="5.42578125" style="11" customWidth="1"/>
    <col min="2" max="2" width="26.7109375" style="11" customWidth="1"/>
    <col min="3" max="3" width="25.7109375" style="11" customWidth="1"/>
    <col min="4" max="4" width="8.140625" style="11" customWidth="1"/>
    <col min="5" max="5" width="18.140625" style="92" customWidth="1"/>
    <col min="6" max="6" width="8.28515625" style="93" customWidth="1"/>
    <col min="7" max="7" width="13" style="88" customWidth="1"/>
    <col min="8" max="8" width="14.85546875" style="11" customWidth="1"/>
    <col min="9" max="9" width="11.42578125" style="11" customWidth="1"/>
    <col min="10" max="10" width="13.85546875" style="8" customWidth="1"/>
    <col min="11" max="11" width="15.42578125" style="11" customWidth="1"/>
    <col min="12" max="12" width="12.42578125" style="11" customWidth="1"/>
    <col min="13" max="13" width="10.85546875" style="11" customWidth="1"/>
    <col min="14" max="15" width="24.42578125" style="11" customWidth="1"/>
    <col min="16" max="260" width="6" style="11" customWidth="1"/>
    <col min="261" max="16384" width="11" style="11"/>
  </cols>
  <sheetData>
    <row r="1" spans="1:15" s="7" customFormat="1" ht="15.75" customHeight="1" x14ac:dyDescent="0.25">
      <c r="A1" s="5" t="s">
        <v>13</v>
      </c>
      <c r="B1" s="5" t="s">
        <v>14</v>
      </c>
      <c r="C1" s="5" t="s">
        <v>15</v>
      </c>
      <c r="D1" s="5" t="s">
        <v>16</v>
      </c>
      <c r="E1" s="95" t="s">
        <v>909</v>
      </c>
      <c r="F1" s="95" t="s">
        <v>899</v>
      </c>
      <c r="G1" s="95" t="s">
        <v>900</v>
      </c>
      <c r="H1" s="5" t="s">
        <v>903</v>
      </c>
      <c r="I1" s="5" t="s">
        <v>902</v>
      </c>
      <c r="J1" s="6" t="s">
        <v>17</v>
      </c>
      <c r="K1" s="5" t="s">
        <v>18</v>
      </c>
      <c r="L1" s="5" t="s">
        <v>4</v>
      </c>
      <c r="M1" s="5" t="s">
        <v>19</v>
      </c>
      <c r="N1" s="5" t="s">
        <v>20</v>
      </c>
      <c r="O1" s="5" t="s">
        <v>20</v>
      </c>
    </row>
    <row r="2" spans="1:15" ht="12" customHeight="1" x14ac:dyDescent="0.25">
      <c r="A2" s="76" t="s">
        <v>21</v>
      </c>
      <c r="B2" s="8" t="s">
        <v>22</v>
      </c>
      <c r="C2" s="8" t="s">
        <v>22</v>
      </c>
      <c r="D2" s="9">
        <v>4001</v>
      </c>
      <c r="E2" s="89" t="s">
        <v>904</v>
      </c>
      <c r="F2" s="89">
        <f>115+31.5</f>
        <v>146.5</v>
      </c>
      <c r="G2" s="85">
        <f>(F2*100)/$F$93</f>
        <v>2.0888286875311897</v>
      </c>
      <c r="H2" s="10">
        <v>1.4358</v>
      </c>
      <c r="I2" s="10">
        <f>G2-H2</f>
        <v>0.6530286875311897</v>
      </c>
      <c r="J2" s="8" t="s">
        <v>23</v>
      </c>
      <c r="K2" s="8">
        <v>2128140013</v>
      </c>
      <c r="L2" s="8" t="s">
        <v>24</v>
      </c>
      <c r="M2" s="8">
        <v>0</v>
      </c>
      <c r="N2" s="8" t="s">
        <v>25</v>
      </c>
      <c r="O2" s="8" t="s">
        <v>25</v>
      </c>
    </row>
    <row r="3" spans="1:15" ht="12" customHeight="1" x14ac:dyDescent="0.25">
      <c r="A3" s="76" t="s">
        <v>26</v>
      </c>
      <c r="B3" s="8" t="s">
        <v>27</v>
      </c>
      <c r="C3" s="8" t="s">
        <v>27</v>
      </c>
      <c r="D3" s="9">
        <v>4002</v>
      </c>
      <c r="E3" s="89" t="s">
        <v>904</v>
      </c>
      <c r="F3" s="89">
        <f>100+31.5</f>
        <v>131.5</v>
      </c>
      <c r="G3" s="85">
        <f t="shared" ref="G3:G66" si="0">(F3*100)/$F$93</f>
        <v>1.8749554430740714</v>
      </c>
      <c r="H3" s="10">
        <v>1.3248</v>
      </c>
      <c r="I3" s="10">
        <f>G3-H3</f>
        <v>0.55015544307407138</v>
      </c>
      <c r="J3" s="8" t="s">
        <v>28</v>
      </c>
      <c r="K3" s="8">
        <v>2120000000</v>
      </c>
      <c r="L3" s="8" t="s">
        <v>29</v>
      </c>
      <c r="M3" s="8">
        <v>0</v>
      </c>
      <c r="N3" s="8" t="s">
        <v>30</v>
      </c>
      <c r="O3" s="8" t="s">
        <v>30</v>
      </c>
    </row>
    <row r="4" spans="1:15" s="80" customFormat="1" ht="12" customHeight="1" x14ac:dyDescent="0.25">
      <c r="A4" s="77" t="s">
        <v>31</v>
      </c>
      <c r="B4" s="77" t="s">
        <v>32</v>
      </c>
      <c r="C4" s="77" t="s">
        <v>32</v>
      </c>
      <c r="D4" s="78">
        <v>4003</v>
      </c>
      <c r="E4" s="90"/>
      <c r="F4" s="90"/>
      <c r="G4" s="86">
        <f t="shared" si="0"/>
        <v>0</v>
      </c>
      <c r="H4" s="79">
        <v>0</v>
      </c>
      <c r="I4" s="79">
        <f t="shared" ref="I4:I66" si="1">G4-H4</f>
        <v>0</v>
      </c>
      <c r="J4" s="77">
        <v>2120000000</v>
      </c>
      <c r="K4" s="77">
        <v>2121111111</v>
      </c>
      <c r="L4" s="77">
        <v>4141111111</v>
      </c>
      <c r="M4" s="77">
        <v>0</v>
      </c>
      <c r="N4" s="77" t="s">
        <v>33</v>
      </c>
      <c r="O4" s="77" t="s">
        <v>33</v>
      </c>
    </row>
    <row r="5" spans="1:15" ht="12" customHeight="1" x14ac:dyDescent="0.25">
      <c r="A5" s="76" t="s">
        <v>34</v>
      </c>
      <c r="B5" s="8" t="s">
        <v>35</v>
      </c>
      <c r="C5" s="8" t="s">
        <v>35</v>
      </c>
      <c r="D5" s="9">
        <v>4004</v>
      </c>
      <c r="E5" s="89" t="s">
        <v>904</v>
      </c>
      <c r="F5" s="89">
        <f>67+31.5</f>
        <v>98.5</v>
      </c>
      <c r="G5" s="85">
        <f t="shared" si="0"/>
        <v>1.404434305268411</v>
      </c>
      <c r="H5" s="10">
        <v>0.98670000000000002</v>
      </c>
      <c r="I5" s="10">
        <f t="shared" si="1"/>
        <v>0.41773430526841093</v>
      </c>
      <c r="J5" s="8" t="s">
        <v>36</v>
      </c>
      <c r="K5" s="8">
        <v>2120000000</v>
      </c>
      <c r="L5" s="8" t="s">
        <v>37</v>
      </c>
      <c r="M5" s="8">
        <v>0</v>
      </c>
      <c r="N5" s="8" t="s">
        <v>38</v>
      </c>
      <c r="O5" s="8" t="s">
        <v>38</v>
      </c>
    </row>
    <row r="6" spans="1:15" ht="12" customHeight="1" x14ac:dyDescent="0.25">
      <c r="A6" s="76" t="s">
        <v>39</v>
      </c>
      <c r="B6" s="8" t="s">
        <v>40</v>
      </c>
      <c r="C6" s="8" t="s">
        <v>40</v>
      </c>
      <c r="D6" s="9">
        <v>4005</v>
      </c>
      <c r="E6" s="89" t="s">
        <v>904</v>
      </c>
      <c r="F6" s="89">
        <f>67+31.5</f>
        <v>98.5</v>
      </c>
      <c r="G6" s="85">
        <f t="shared" si="0"/>
        <v>1.404434305268411</v>
      </c>
      <c r="H6" s="10">
        <v>0.98670000000000002</v>
      </c>
      <c r="I6" s="10">
        <f t="shared" si="1"/>
        <v>0.41773430526841093</v>
      </c>
      <c r="J6" s="8">
        <v>2120000000</v>
      </c>
      <c r="K6" s="8">
        <v>2120000000</v>
      </c>
      <c r="L6" s="8" t="s">
        <v>41</v>
      </c>
      <c r="M6" s="8">
        <v>0</v>
      </c>
      <c r="N6" s="8" t="s">
        <v>42</v>
      </c>
      <c r="O6" s="8" t="s">
        <v>42</v>
      </c>
    </row>
    <row r="7" spans="1:15" ht="12" customHeight="1" x14ac:dyDescent="0.25">
      <c r="A7" s="76" t="s">
        <v>43</v>
      </c>
      <c r="B7" s="8" t="s">
        <v>44</v>
      </c>
      <c r="C7" s="8" t="s">
        <v>44</v>
      </c>
      <c r="D7" s="9">
        <v>4006</v>
      </c>
      <c r="E7" s="89" t="s">
        <v>904</v>
      </c>
      <c r="F7" s="89">
        <f>67+31.5</f>
        <v>98.5</v>
      </c>
      <c r="G7" s="85">
        <f t="shared" si="0"/>
        <v>1.404434305268411</v>
      </c>
      <c r="H7" s="10">
        <v>0.98670000000000002</v>
      </c>
      <c r="I7" s="10">
        <f t="shared" si="1"/>
        <v>0.41773430526841093</v>
      </c>
      <c r="J7" s="8" t="s">
        <v>45</v>
      </c>
      <c r="K7" s="8" t="s">
        <v>46</v>
      </c>
      <c r="L7" s="8" t="s">
        <v>47</v>
      </c>
      <c r="M7" s="8">
        <v>0</v>
      </c>
      <c r="N7" s="8" t="s">
        <v>48</v>
      </c>
      <c r="O7" s="8" t="s">
        <v>48</v>
      </c>
    </row>
    <row r="8" spans="1:15" ht="12" customHeight="1" x14ac:dyDescent="0.25">
      <c r="A8" s="76" t="s">
        <v>49</v>
      </c>
      <c r="B8" s="8" t="s">
        <v>50</v>
      </c>
      <c r="C8" s="8" t="s">
        <v>50</v>
      </c>
      <c r="D8" s="9">
        <v>4007</v>
      </c>
      <c r="E8" s="89" t="s">
        <v>904</v>
      </c>
      <c r="F8" s="89">
        <f t="shared" ref="F8:F9" si="2">67+31.5</f>
        <v>98.5</v>
      </c>
      <c r="G8" s="85">
        <f t="shared" si="0"/>
        <v>1.404434305268411</v>
      </c>
      <c r="H8" s="10">
        <v>0.98670000000000002</v>
      </c>
      <c r="I8" s="10">
        <f t="shared" si="1"/>
        <v>0.41773430526841093</v>
      </c>
      <c r="J8" s="8">
        <v>2120000000</v>
      </c>
      <c r="K8" s="8">
        <v>2120000000</v>
      </c>
      <c r="L8" s="8" t="s">
        <v>51</v>
      </c>
      <c r="M8" s="8">
        <v>0</v>
      </c>
      <c r="N8" s="8" t="s">
        <v>52</v>
      </c>
      <c r="O8" s="8" t="s">
        <v>52</v>
      </c>
    </row>
    <row r="9" spans="1:15" ht="12" customHeight="1" x14ac:dyDescent="0.25">
      <c r="A9" s="76" t="s">
        <v>53</v>
      </c>
      <c r="B9" s="8" t="s">
        <v>54</v>
      </c>
      <c r="C9" s="8" t="s">
        <v>54</v>
      </c>
      <c r="D9" s="9">
        <v>4008</v>
      </c>
      <c r="E9" s="89" t="s">
        <v>904</v>
      </c>
      <c r="F9" s="89">
        <f t="shared" si="2"/>
        <v>98.5</v>
      </c>
      <c r="G9" s="85">
        <f t="shared" si="0"/>
        <v>1.404434305268411</v>
      </c>
      <c r="H9" s="10">
        <v>0.98670000000000002</v>
      </c>
      <c r="I9" s="10">
        <f t="shared" si="1"/>
        <v>0.41773430526841093</v>
      </c>
      <c r="J9" s="8" t="s">
        <v>55</v>
      </c>
      <c r="K9" s="8">
        <v>2120000000</v>
      </c>
      <c r="L9" s="8" t="s">
        <v>56</v>
      </c>
      <c r="M9" s="8">
        <v>0</v>
      </c>
      <c r="N9" s="8" t="s">
        <v>57</v>
      </c>
      <c r="O9" s="8" t="s">
        <v>57</v>
      </c>
    </row>
    <row r="10" spans="1:15" ht="12" customHeight="1" x14ac:dyDescent="0.25">
      <c r="A10" s="76" t="s">
        <v>58</v>
      </c>
      <c r="B10" s="8" t="s">
        <v>59</v>
      </c>
      <c r="C10" s="8" t="s">
        <v>59</v>
      </c>
      <c r="D10" s="9">
        <v>4009</v>
      </c>
      <c r="E10" s="89" t="s">
        <v>904</v>
      </c>
      <c r="F10" s="89">
        <f>F3</f>
        <v>131.5</v>
      </c>
      <c r="G10" s="85">
        <f t="shared" si="0"/>
        <v>1.8749554430740714</v>
      </c>
      <c r="H10" s="10">
        <v>1.3673</v>
      </c>
      <c r="I10" s="10">
        <f t="shared" si="1"/>
        <v>0.5076554430740714</v>
      </c>
      <c r="J10" s="8" t="s">
        <v>60</v>
      </c>
      <c r="K10" s="8">
        <v>2120000000</v>
      </c>
      <c r="L10" s="8" t="s">
        <v>61</v>
      </c>
      <c r="M10" s="8">
        <v>0</v>
      </c>
      <c r="N10" s="8" t="s">
        <v>62</v>
      </c>
      <c r="O10" s="8" t="s">
        <v>62</v>
      </c>
    </row>
    <row r="11" spans="1:15" ht="12" customHeight="1" x14ac:dyDescent="0.25">
      <c r="A11" s="76" t="s">
        <v>63</v>
      </c>
      <c r="B11" s="8" t="s">
        <v>64</v>
      </c>
      <c r="C11" s="8" t="s">
        <v>64</v>
      </c>
      <c r="D11" s="9">
        <v>4010</v>
      </c>
      <c r="E11" s="89" t="s">
        <v>904</v>
      </c>
      <c r="F11" s="89">
        <f>F2</f>
        <v>146.5</v>
      </c>
      <c r="G11" s="85">
        <f t="shared" si="0"/>
        <v>2.0888286875311897</v>
      </c>
      <c r="H11" s="10">
        <v>1.4782999999999999</v>
      </c>
      <c r="I11" s="10">
        <f t="shared" si="1"/>
        <v>0.61052868753118972</v>
      </c>
      <c r="J11" s="8">
        <v>2120000000</v>
      </c>
      <c r="K11" s="8">
        <v>2120000000</v>
      </c>
      <c r="L11" s="8" t="s">
        <v>65</v>
      </c>
      <c r="M11" s="8">
        <v>0</v>
      </c>
      <c r="N11" s="8" t="s">
        <v>66</v>
      </c>
      <c r="O11" s="8" t="s">
        <v>66</v>
      </c>
    </row>
    <row r="12" spans="1:15" ht="12" customHeight="1" x14ac:dyDescent="0.25">
      <c r="A12" s="8" t="s">
        <v>67</v>
      </c>
      <c r="B12" s="8" t="s">
        <v>68</v>
      </c>
      <c r="C12" s="8" t="s">
        <v>68</v>
      </c>
      <c r="D12" s="9">
        <v>4011</v>
      </c>
      <c r="E12" s="89"/>
      <c r="F12" s="89">
        <v>115</v>
      </c>
      <c r="G12" s="85">
        <f t="shared" si="0"/>
        <v>1.6396948741712412</v>
      </c>
      <c r="H12" s="10">
        <v>1.3774999999999999</v>
      </c>
      <c r="I12" s="10">
        <f t="shared" si="1"/>
        <v>0.26219487417124121</v>
      </c>
      <c r="J12" s="8" t="s">
        <v>69</v>
      </c>
      <c r="K12" s="8">
        <v>2120000000</v>
      </c>
      <c r="L12" s="8" t="s">
        <v>70</v>
      </c>
      <c r="M12" s="8">
        <v>0</v>
      </c>
      <c r="N12" s="8" t="s">
        <v>71</v>
      </c>
      <c r="O12" s="8" t="s">
        <v>71</v>
      </c>
    </row>
    <row r="13" spans="1:15" ht="12" customHeight="1" x14ac:dyDescent="0.25">
      <c r="A13" s="8" t="s">
        <v>72</v>
      </c>
      <c r="B13" s="8" t="s">
        <v>73</v>
      </c>
      <c r="C13" s="8" t="s">
        <v>73</v>
      </c>
      <c r="D13" s="9">
        <v>4012</v>
      </c>
      <c r="E13" s="89" t="s">
        <v>905</v>
      </c>
      <c r="F13" s="89">
        <f>100+13.5</f>
        <v>113.5</v>
      </c>
      <c r="G13" s="85">
        <f t="shared" si="0"/>
        <v>1.6183075497255293</v>
      </c>
      <c r="H13" s="10">
        <v>1.2950999999999999</v>
      </c>
      <c r="I13" s="10">
        <f t="shared" si="1"/>
        <v>0.32320754972552934</v>
      </c>
      <c r="J13" s="8">
        <v>2120000000</v>
      </c>
      <c r="K13" s="8">
        <v>2120000000</v>
      </c>
      <c r="L13" s="8" t="s">
        <v>74</v>
      </c>
      <c r="M13" s="8">
        <v>0</v>
      </c>
      <c r="N13" s="8" t="s">
        <v>75</v>
      </c>
      <c r="O13" s="8" t="s">
        <v>75</v>
      </c>
    </row>
    <row r="14" spans="1:15" s="80" customFormat="1" ht="12" customHeight="1" x14ac:dyDescent="0.25">
      <c r="A14" s="77" t="s">
        <v>76</v>
      </c>
      <c r="B14" s="77" t="s">
        <v>77</v>
      </c>
      <c r="C14" s="77" t="s">
        <v>77</v>
      </c>
      <c r="D14" s="78">
        <v>4013</v>
      </c>
      <c r="E14" s="90"/>
      <c r="F14" s="90"/>
      <c r="G14" s="86">
        <f t="shared" si="0"/>
        <v>0</v>
      </c>
      <c r="H14" s="79">
        <v>0</v>
      </c>
      <c r="I14" s="79">
        <f t="shared" si="1"/>
        <v>0</v>
      </c>
      <c r="J14" s="77">
        <v>2120000000</v>
      </c>
      <c r="K14" s="77">
        <v>2120000000</v>
      </c>
      <c r="L14" s="77">
        <v>2120000000</v>
      </c>
      <c r="M14" s="77">
        <v>0</v>
      </c>
      <c r="N14" s="77" t="s">
        <v>33</v>
      </c>
      <c r="O14" s="77" t="s">
        <v>33</v>
      </c>
    </row>
    <row r="15" spans="1:15" ht="12" customHeight="1" x14ac:dyDescent="0.25">
      <c r="A15" s="8" t="s">
        <v>78</v>
      </c>
      <c r="B15" s="8" t="s">
        <v>79</v>
      </c>
      <c r="C15" s="8" t="s">
        <v>79</v>
      </c>
      <c r="D15" s="9">
        <v>4014</v>
      </c>
      <c r="E15" s="89"/>
      <c r="F15" s="89">
        <v>67</v>
      </c>
      <c r="G15" s="85">
        <f t="shared" si="0"/>
        <v>0.95530049190846222</v>
      </c>
      <c r="H15" s="10">
        <v>0.93320000000000014</v>
      </c>
      <c r="I15" s="10">
        <f t="shared" si="1"/>
        <v>2.2100491908462083E-2</v>
      </c>
      <c r="J15" s="8">
        <v>2120000000</v>
      </c>
      <c r="K15" s="8">
        <v>2120000000</v>
      </c>
      <c r="L15" s="8" t="s">
        <v>80</v>
      </c>
      <c r="M15" s="8">
        <v>0</v>
      </c>
      <c r="N15" s="8" t="s">
        <v>81</v>
      </c>
      <c r="O15" s="8" t="s">
        <v>81</v>
      </c>
    </row>
    <row r="16" spans="1:15" ht="12" customHeight="1" x14ac:dyDescent="0.25">
      <c r="A16" s="8" t="s">
        <v>82</v>
      </c>
      <c r="B16" s="8" t="s">
        <v>83</v>
      </c>
      <c r="C16" s="8" t="s">
        <v>83</v>
      </c>
      <c r="D16" s="9">
        <v>4015</v>
      </c>
      <c r="E16" s="89"/>
      <c r="F16" s="89">
        <v>67</v>
      </c>
      <c r="G16" s="85">
        <f t="shared" si="0"/>
        <v>0.95530049190846222</v>
      </c>
      <c r="H16" s="10">
        <v>0.93320000000000014</v>
      </c>
      <c r="I16" s="10">
        <f t="shared" si="1"/>
        <v>2.2100491908462083E-2</v>
      </c>
      <c r="J16" s="8" t="s">
        <v>84</v>
      </c>
      <c r="K16" s="8">
        <v>2120000000</v>
      </c>
      <c r="L16" s="8" t="s">
        <v>85</v>
      </c>
      <c r="M16" s="8">
        <v>0</v>
      </c>
      <c r="N16" s="8" t="s">
        <v>86</v>
      </c>
      <c r="O16" s="8" t="s">
        <v>86</v>
      </c>
    </row>
    <row r="17" spans="1:15" ht="12" customHeight="1" x14ac:dyDescent="0.25">
      <c r="A17" s="8" t="s">
        <v>87</v>
      </c>
      <c r="B17" s="8" t="s">
        <v>88</v>
      </c>
      <c r="C17" s="8" t="s">
        <v>88</v>
      </c>
      <c r="D17" s="9">
        <v>4016</v>
      </c>
      <c r="E17" s="89"/>
      <c r="F17" s="89">
        <v>67</v>
      </c>
      <c r="G17" s="85">
        <f t="shared" si="0"/>
        <v>0.95530049190846222</v>
      </c>
      <c r="H17" s="10">
        <v>0.93320000000000014</v>
      </c>
      <c r="I17" s="10">
        <f t="shared" si="1"/>
        <v>2.2100491908462083E-2</v>
      </c>
      <c r="J17" s="8">
        <v>2120000000</v>
      </c>
      <c r="K17" s="8">
        <v>2120000000</v>
      </c>
      <c r="L17" s="8">
        <v>2120000000</v>
      </c>
      <c r="M17" s="8">
        <v>0</v>
      </c>
      <c r="N17" s="8" t="s">
        <v>89</v>
      </c>
      <c r="O17" s="8" t="s">
        <v>89</v>
      </c>
    </row>
    <row r="18" spans="1:15" ht="12" customHeight="1" x14ac:dyDescent="0.25">
      <c r="A18" s="8" t="s">
        <v>90</v>
      </c>
      <c r="B18" s="8" t="s">
        <v>91</v>
      </c>
      <c r="C18" s="8" t="s">
        <v>91</v>
      </c>
      <c r="D18" s="9">
        <v>4017</v>
      </c>
      <c r="E18" s="89"/>
      <c r="F18" s="89">
        <v>67</v>
      </c>
      <c r="G18" s="85">
        <f t="shared" si="0"/>
        <v>0.95530049190846222</v>
      </c>
      <c r="H18" s="10">
        <v>0.93320000000000014</v>
      </c>
      <c r="I18" s="10">
        <f t="shared" si="1"/>
        <v>2.2100491908462083E-2</v>
      </c>
      <c r="J18" s="8" t="s">
        <v>92</v>
      </c>
      <c r="K18" s="8" t="s">
        <v>93</v>
      </c>
      <c r="L18" s="8" t="s">
        <v>94</v>
      </c>
      <c r="M18" s="8">
        <v>0</v>
      </c>
      <c r="N18" s="8" t="s">
        <v>95</v>
      </c>
      <c r="O18" s="8" t="s">
        <v>95</v>
      </c>
    </row>
    <row r="19" spans="1:15" ht="12" customHeight="1" x14ac:dyDescent="0.25">
      <c r="A19" s="8" t="s">
        <v>96</v>
      </c>
      <c r="B19" s="8" t="s">
        <v>97</v>
      </c>
      <c r="C19" s="8" t="s">
        <v>97</v>
      </c>
      <c r="D19" s="9">
        <v>4018</v>
      </c>
      <c r="E19" s="89"/>
      <c r="F19" s="89">
        <v>67</v>
      </c>
      <c r="G19" s="85">
        <f t="shared" si="0"/>
        <v>0.95530049190846222</v>
      </c>
      <c r="H19" s="10">
        <v>0.93320000000000014</v>
      </c>
      <c r="I19" s="10">
        <f t="shared" si="1"/>
        <v>2.2100491908462083E-2</v>
      </c>
      <c r="J19" s="8">
        <v>2120000000</v>
      </c>
      <c r="K19" s="8">
        <v>2120000000</v>
      </c>
      <c r="L19" s="8" t="s">
        <v>98</v>
      </c>
      <c r="M19" s="8">
        <v>0</v>
      </c>
      <c r="N19" s="8" t="s">
        <v>99</v>
      </c>
      <c r="O19" s="8" t="s">
        <v>99</v>
      </c>
    </row>
    <row r="20" spans="1:15" ht="12" customHeight="1" x14ac:dyDescent="0.25">
      <c r="A20" s="8" t="s">
        <v>100</v>
      </c>
      <c r="B20" s="8" t="s">
        <v>101</v>
      </c>
      <c r="C20" s="8" t="s">
        <v>101</v>
      </c>
      <c r="D20" s="9">
        <v>4019</v>
      </c>
      <c r="E20" s="89"/>
      <c r="F20" s="89">
        <v>100</v>
      </c>
      <c r="G20" s="85">
        <f t="shared" si="0"/>
        <v>1.4258216297141229</v>
      </c>
      <c r="H20" s="10">
        <v>1.2526999999999999</v>
      </c>
      <c r="I20" s="10">
        <f t="shared" si="1"/>
        <v>0.17312162971412293</v>
      </c>
      <c r="J20" s="8" t="s">
        <v>102</v>
      </c>
      <c r="K20" s="8" t="s">
        <v>103</v>
      </c>
      <c r="L20" s="8" t="s">
        <v>104</v>
      </c>
      <c r="M20" s="8">
        <v>0</v>
      </c>
      <c r="N20" s="8" t="s">
        <v>105</v>
      </c>
      <c r="O20" s="8" t="s">
        <v>105</v>
      </c>
    </row>
    <row r="21" spans="1:15" ht="12" customHeight="1" x14ac:dyDescent="0.25">
      <c r="A21" s="8" t="s">
        <v>106</v>
      </c>
      <c r="B21" s="8" t="s">
        <v>107</v>
      </c>
      <c r="C21" s="8" t="s">
        <v>107</v>
      </c>
      <c r="D21" s="9">
        <v>4020</v>
      </c>
      <c r="E21" s="89"/>
      <c r="F21" s="89">
        <v>115</v>
      </c>
      <c r="G21" s="85">
        <f t="shared" si="0"/>
        <v>1.6396948741712412</v>
      </c>
      <c r="H21" s="10">
        <v>1.4097999999999999</v>
      </c>
      <c r="I21" s="10">
        <f t="shared" si="1"/>
        <v>0.22989487417124121</v>
      </c>
      <c r="J21" s="8">
        <v>2120000000</v>
      </c>
      <c r="K21" s="8">
        <v>2120000000</v>
      </c>
      <c r="L21" s="8" t="s">
        <v>108</v>
      </c>
      <c r="M21" s="8">
        <v>0</v>
      </c>
      <c r="N21" s="8" t="s">
        <v>109</v>
      </c>
      <c r="O21" s="8" t="s">
        <v>109</v>
      </c>
    </row>
    <row r="22" spans="1:15" s="80" customFormat="1" ht="12" customHeight="1" x14ac:dyDescent="0.25">
      <c r="A22" s="77" t="s">
        <v>110</v>
      </c>
      <c r="B22" s="77" t="s">
        <v>111</v>
      </c>
      <c r="C22" s="77" t="s">
        <v>111</v>
      </c>
      <c r="D22" s="78">
        <v>4021</v>
      </c>
      <c r="E22" s="90"/>
      <c r="F22" s="90"/>
      <c r="G22" s="86">
        <f t="shared" si="0"/>
        <v>0</v>
      </c>
      <c r="H22" s="79">
        <v>0</v>
      </c>
      <c r="I22" s="79">
        <f t="shared" si="1"/>
        <v>0</v>
      </c>
      <c r="J22" s="77">
        <v>2120000000</v>
      </c>
      <c r="K22" s="77">
        <v>2120000000</v>
      </c>
      <c r="L22" s="77">
        <v>2120000000</v>
      </c>
      <c r="M22" s="77">
        <v>0</v>
      </c>
      <c r="N22" s="77" t="s">
        <v>33</v>
      </c>
      <c r="O22" s="77" t="s">
        <v>33</v>
      </c>
    </row>
    <row r="23" spans="1:15" ht="12" customHeight="1" x14ac:dyDescent="0.25">
      <c r="A23" s="8" t="s">
        <v>112</v>
      </c>
      <c r="B23" s="8" t="s">
        <v>113</v>
      </c>
      <c r="C23" s="8" t="s">
        <v>113</v>
      </c>
      <c r="D23" s="9">
        <v>4022</v>
      </c>
      <c r="E23" s="89"/>
      <c r="F23" s="89">
        <v>100</v>
      </c>
      <c r="G23" s="85">
        <f t="shared" si="0"/>
        <v>1.4258216297141229</v>
      </c>
      <c r="H23" s="10">
        <v>1.2526999999999999</v>
      </c>
      <c r="I23" s="10">
        <f t="shared" si="1"/>
        <v>0.17312162971412293</v>
      </c>
      <c r="J23" s="8" t="s">
        <v>114</v>
      </c>
      <c r="K23" s="8">
        <v>2120000000</v>
      </c>
      <c r="L23" s="8" t="s">
        <v>115</v>
      </c>
      <c r="M23" s="8">
        <v>0</v>
      </c>
      <c r="N23" s="8" t="s">
        <v>116</v>
      </c>
      <c r="O23" s="8" t="s">
        <v>116</v>
      </c>
    </row>
    <row r="24" spans="1:15" s="80" customFormat="1" ht="12" customHeight="1" x14ac:dyDescent="0.25">
      <c r="A24" s="77" t="s">
        <v>117</v>
      </c>
      <c r="B24" s="77" t="s">
        <v>118</v>
      </c>
      <c r="C24" s="77" t="s">
        <v>118</v>
      </c>
      <c r="D24" s="78">
        <v>4023</v>
      </c>
      <c r="E24" s="90"/>
      <c r="F24" s="90"/>
      <c r="G24" s="86">
        <f t="shared" si="0"/>
        <v>0</v>
      </c>
      <c r="H24" s="79">
        <v>0</v>
      </c>
      <c r="I24" s="79">
        <f t="shared" si="1"/>
        <v>0</v>
      </c>
      <c r="J24" s="77">
        <v>2120000000</v>
      </c>
      <c r="K24" s="77">
        <v>2120000000</v>
      </c>
      <c r="L24" s="77">
        <v>2120000000</v>
      </c>
      <c r="M24" s="77">
        <v>0</v>
      </c>
      <c r="N24" s="77" t="s">
        <v>33</v>
      </c>
      <c r="O24" s="77" t="s">
        <v>33</v>
      </c>
    </row>
    <row r="25" spans="1:15" ht="12" customHeight="1" x14ac:dyDescent="0.25">
      <c r="A25" s="8" t="s">
        <v>119</v>
      </c>
      <c r="B25" s="8" t="s">
        <v>120</v>
      </c>
      <c r="C25" s="8" t="s">
        <v>120</v>
      </c>
      <c r="D25" s="9">
        <v>4024</v>
      </c>
      <c r="E25" s="89"/>
      <c r="F25" s="89">
        <v>67</v>
      </c>
      <c r="G25" s="85">
        <f t="shared" si="0"/>
        <v>0.95530049190846222</v>
      </c>
      <c r="H25" s="10">
        <v>0.93320000000000014</v>
      </c>
      <c r="I25" s="10">
        <f t="shared" si="1"/>
        <v>2.2100491908462083E-2</v>
      </c>
      <c r="J25" s="8">
        <v>2120000000</v>
      </c>
      <c r="K25" s="8">
        <v>2120000000</v>
      </c>
      <c r="L25" s="8" t="s">
        <v>121</v>
      </c>
      <c r="M25" s="8">
        <v>0</v>
      </c>
      <c r="N25" s="8" t="s">
        <v>122</v>
      </c>
      <c r="O25" s="8" t="s">
        <v>122</v>
      </c>
    </row>
    <row r="26" spans="1:15" ht="12" customHeight="1" x14ac:dyDescent="0.25">
      <c r="A26" s="8" t="s">
        <v>123</v>
      </c>
      <c r="B26" s="8" t="s">
        <v>124</v>
      </c>
      <c r="C26" s="8" t="s">
        <v>124</v>
      </c>
      <c r="D26" s="9">
        <v>4025</v>
      </c>
      <c r="E26" s="89"/>
      <c r="F26" s="89">
        <v>67</v>
      </c>
      <c r="G26" s="85">
        <f t="shared" si="0"/>
        <v>0.95530049190846222</v>
      </c>
      <c r="H26" s="10">
        <v>0.93320000000000014</v>
      </c>
      <c r="I26" s="10">
        <f t="shared" si="1"/>
        <v>2.2100491908462083E-2</v>
      </c>
      <c r="J26" s="8">
        <v>2120000000</v>
      </c>
      <c r="K26" s="8" t="s">
        <v>125</v>
      </c>
      <c r="L26" s="8" t="s">
        <v>126</v>
      </c>
      <c r="M26" s="8">
        <v>0</v>
      </c>
      <c r="N26" s="8" t="s">
        <v>127</v>
      </c>
      <c r="O26" s="8" t="s">
        <v>127</v>
      </c>
    </row>
    <row r="27" spans="1:15" ht="12" customHeight="1" x14ac:dyDescent="0.25">
      <c r="A27" s="8" t="s">
        <v>128</v>
      </c>
      <c r="B27" s="8" t="s">
        <v>129</v>
      </c>
      <c r="C27" s="8" t="s">
        <v>129</v>
      </c>
      <c r="D27" s="9">
        <v>4026</v>
      </c>
      <c r="E27" s="89"/>
      <c r="F27" s="89">
        <v>67</v>
      </c>
      <c r="G27" s="85">
        <f t="shared" si="0"/>
        <v>0.95530049190846222</v>
      </c>
      <c r="H27" s="10">
        <v>1.0011000000000001</v>
      </c>
      <c r="I27" s="10">
        <f t="shared" si="1"/>
        <v>-4.5799508091537877E-2</v>
      </c>
      <c r="J27" s="8">
        <v>2120000000</v>
      </c>
      <c r="K27" s="8">
        <v>2120000000</v>
      </c>
      <c r="L27" s="8" t="s">
        <v>130</v>
      </c>
      <c r="M27" s="8">
        <v>0</v>
      </c>
      <c r="N27" s="8" t="s">
        <v>131</v>
      </c>
      <c r="O27" s="8" t="s">
        <v>131</v>
      </c>
    </row>
    <row r="28" spans="1:15" ht="12" customHeight="1" x14ac:dyDescent="0.25">
      <c r="A28" s="8" t="s">
        <v>132</v>
      </c>
      <c r="B28" s="8" t="s">
        <v>133</v>
      </c>
      <c r="C28" s="8" t="s">
        <v>133</v>
      </c>
      <c r="D28" s="9">
        <v>4027</v>
      </c>
      <c r="E28" s="89"/>
      <c r="F28" s="89">
        <v>67</v>
      </c>
      <c r="G28" s="85">
        <f t="shared" si="0"/>
        <v>0.95530049190846222</v>
      </c>
      <c r="H28" s="10">
        <v>0.93320000000000014</v>
      </c>
      <c r="I28" s="10">
        <f t="shared" si="1"/>
        <v>2.2100491908462083E-2</v>
      </c>
      <c r="J28" s="8">
        <v>2120000000</v>
      </c>
      <c r="K28" s="8">
        <v>2120000000</v>
      </c>
      <c r="L28" s="8" t="s">
        <v>134</v>
      </c>
      <c r="M28" s="8">
        <v>0</v>
      </c>
      <c r="N28" s="8" t="s">
        <v>135</v>
      </c>
      <c r="O28" s="8" t="s">
        <v>135</v>
      </c>
    </row>
    <row r="29" spans="1:15" ht="12" customHeight="1" x14ac:dyDescent="0.25">
      <c r="A29" s="8" t="s">
        <v>136</v>
      </c>
      <c r="B29" s="8" t="s">
        <v>137</v>
      </c>
      <c r="C29" s="8" t="s">
        <v>137</v>
      </c>
      <c r="D29" s="9">
        <v>4028</v>
      </c>
      <c r="E29" s="89"/>
      <c r="F29" s="89">
        <v>67</v>
      </c>
      <c r="G29" s="85">
        <f t="shared" si="0"/>
        <v>0.95530049190846222</v>
      </c>
      <c r="H29" s="10">
        <v>0.93320000000000014</v>
      </c>
      <c r="I29" s="10">
        <f t="shared" si="1"/>
        <v>2.2100491908462083E-2</v>
      </c>
      <c r="J29" s="8">
        <v>2120000000</v>
      </c>
      <c r="K29" s="8">
        <v>2120000000</v>
      </c>
      <c r="L29" s="8" t="s">
        <v>138</v>
      </c>
      <c r="M29" s="8">
        <v>0</v>
      </c>
      <c r="N29" s="8" t="s">
        <v>139</v>
      </c>
      <c r="O29" s="8" t="s">
        <v>139</v>
      </c>
    </row>
    <row r="30" spans="1:15" ht="12" customHeight="1" x14ac:dyDescent="0.25">
      <c r="A30" s="8" t="s">
        <v>140</v>
      </c>
      <c r="B30" s="8" t="s">
        <v>141</v>
      </c>
      <c r="C30" s="8" t="s">
        <v>141</v>
      </c>
      <c r="D30" s="9">
        <v>4029</v>
      </c>
      <c r="E30" s="89" t="s">
        <v>905</v>
      </c>
      <c r="F30" s="89">
        <f>100+13.75</f>
        <v>113.75</v>
      </c>
      <c r="G30" s="85">
        <f t="shared" si="0"/>
        <v>1.6218721037998147</v>
      </c>
      <c r="H30" s="10">
        <v>1.2950999999999999</v>
      </c>
      <c r="I30" s="10">
        <f t="shared" si="1"/>
        <v>0.32677210379981481</v>
      </c>
      <c r="J30" s="8">
        <v>2120000000</v>
      </c>
      <c r="K30" s="8">
        <v>2120000000</v>
      </c>
      <c r="L30" s="8" t="s">
        <v>142</v>
      </c>
      <c r="M30" s="8">
        <v>0</v>
      </c>
      <c r="N30" s="8" t="s">
        <v>143</v>
      </c>
      <c r="O30" s="8" t="s">
        <v>143</v>
      </c>
    </row>
    <row r="31" spans="1:15" ht="12" customHeight="1" x14ac:dyDescent="0.25">
      <c r="A31" s="8" t="s">
        <v>144</v>
      </c>
      <c r="B31" s="8" t="s">
        <v>145</v>
      </c>
      <c r="C31" s="8" t="s">
        <v>145</v>
      </c>
      <c r="D31" s="9">
        <v>4030</v>
      </c>
      <c r="E31" s="89"/>
      <c r="F31" s="89">
        <v>115</v>
      </c>
      <c r="G31" s="85">
        <f t="shared" si="0"/>
        <v>1.6396948741712412</v>
      </c>
      <c r="H31" s="10">
        <v>1.3707</v>
      </c>
      <c r="I31" s="10">
        <f t="shared" si="1"/>
        <v>0.26899487417124113</v>
      </c>
      <c r="J31" s="8">
        <v>2120000000</v>
      </c>
      <c r="K31" s="8">
        <v>2120000000</v>
      </c>
      <c r="L31" s="8" t="s">
        <v>146</v>
      </c>
      <c r="M31" s="8">
        <v>0</v>
      </c>
      <c r="N31" s="8" t="s">
        <v>147</v>
      </c>
      <c r="O31" s="8" t="s">
        <v>147</v>
      </c>
    </row>
    <row r="32" spans="1:15" s="80" customFormat="1" ht="12" customHeight="1" x14ac:dyDescent="0.25">
      <c r="A32" s="77" t="s">
        <v>148</v>
      </c>
      <c r="B32" s="77" t="s">
        <v>149</v>
      </c>
      <c r="C32" s="77" t="s">
        <v>149</v>
      </c>
      <c r="D32" s="78">
        <v>4031</v>
      </c>
      <c r="E32" s="90"/>
      <c r="F32" s="90"/>
      <c r="G32" s="86">
        <f t="shared" si="0"/>
        <v>0</v>
      </c>
      <c r="H32" s="79">
        <v>0</v>
      </c>
      <c r="I32" s="79">
        <f t="shared" si="1"/>
        <v>0</v>
      </c>
      <c r="J32" s="77">
        <v>2120000000</v>
      </c>
      <c r="K32" s="77">
        <v>2120000000</v>
      </c>
      <c r="L32" s="77">
        <v>2120000000</v>
      </c>
      <c r="M32" s="77">
        <v>0</v>
      </c>
      <c r="N32" s="77" t="s">
        <v>33</v>
      </c>
      <c r="O32" s="77" t="s">
        <v>33</v>
      </c>
    </row>
    <row r="33" spans="1:15" ht="12" customHeight="1" x14ac:dyDescent="0.25">
      <c r="A33" s="8" t="s">
        <v>150</v>
      </c>
      <c r="B33" s="8" t="s">
        <v>151</v>
      </c>
      <c r="C33" s="8" t="s">
        <v>151</v>
      </c>
      <c r="D33" s="9">
        <v>4032</v>
      </c>
      <c r="E33" s="89"/>
      <c r="F33" s="89">
        <v>100</v>
      </c>
      <c r="G33" s="85">
        <f t="shared" si="0"/>
        <v>1.4258216297141229</v>
      </c>
      <c r="H33" s="10">
        <v>1.2526999999999999</v>
      </c>
      <c r="I33" s="10">
        <f t="shared" si="1"/>
        <v>0.17312162971412293</v>
      </c>
      <c r="J33" s="8">
        <v>2120000000</v>
      </c>
      <c r="K33" s="8">
        <v>2120000000</v>
      </c>
      <c r="L33" s="8" t="s">
        <v>152</v>
      </c>
      <c r="M33" s="8">
        <v>0</v>
      </c>
      <c r="N33" s="8" t="s">
        <v>153</v>
      </c>
      <c r="O33" s="8" t="s">
        <v>153</v>
      </c>
    </row>
    <row r="34" spans="1:15" ht="12" customHeight="1" x14ac:dyDescent="0.25">
      <c r="A34" s="8" t="s">
        <v>154</v>
      </c>
      <c r="B34" s="8" t="s">
        <v>155</v>
      </c>
      <c r="C34" s="8" t="s">
        <v>155</v>
      </c>
      <c r="D34" s="9">
        <v>4033</v>
      </c>
      <c r="E34" s="89"/>
      <c r="F34" s="89">
        <v>67</v>
      </c>
      <c r="G34" s="85">
        <f t="shared" si="0"/>
        <v>0.95530049190846222</v>
      </c>
      <c r="H34" s="10">
        <v>0.93320000000000014</v>
      </c>
      <c r="I34" s="10">
        <f t="shared" si="1"/>
        <v>2.2100491908462083E-2</v>
      </c>
      <c r="J34" s="8">
        <v>2120000000</v>
      </c>
      <c r="K34" s="8">
        <v>2120000000</v>
      </c>
      <c r="L34" s="8" t="s">
        <v>156</v>
      </c>
      <c r="M34" s="8">
        <v>0</v>
      </c>
      <c r="N34" s="8" t="s">
        <v>157</v>
      </c>
      <c r="O34" s="8" t="s">
        <v>157</v>
      </c>
    </row>
    <row r="35" spans="1:15" ht="12" customHeight="1" x14ac:dyDescent="0.25">
      <c r="A35" s="8" t="s">
        <v>158</v>
      </c>
      <c r="B35" s="8" t="s">
        <v>159</v>
      </c>
      <c r="C35" s="8" t="s">
        <v>159</v>
      </c>
      <c r="D35" s="9">
        <v>4034</v>
      </c>
      <c r="E35" s="89"/>
      <c r="F35" s="89">
        <v>67</v>
      </c>
      <c r="G35" s="85">
        <f t="shared" si="0"/>
        <v>0.95530049190846222</v>
      </c>
      <c r="H35" s="10">
        <v>0.93320000000000014</v>
      </c>
      <c r="I35" s="10">
        <f t="shared" si="1"/>
        <v>2.2100491908462083E-2</v>
      </c>
      <c r="J35" s="8">
        <v>2120000000</v>
      </c>
      <c r="K35" s="8">
        <v>2120000000</v>
      </c>
      <c r="L35" s="8" t="s">
        <v>160</v>
      </c>
      <c r="M35" s="8">
        <v>0</v>
      </c>
      <c r="N35" s="8" t="s">
        <v>161</v>
      </c>
      <c r="O35" s="8" t="s">
        <v>161</v>
      </c>
    </row>
    <row r="36" spans="1:15" ht="12" customHeight="1" x14ac:dyDescent="0.25">
      <c r="A36" s="8" t="s">
        <v>162</v>
      </c>
      <c r="B36" s="8" t="s">
        <v>163</v>
      </c>
      <c r="C36" s="8" t="s">
        <v>163</v>
      </c>
      <c r="D36" s="9">
        <v>4035</v>
      </c>
      <c r="E36" s="89"/>
      <c r="F36" s="89">
        <v>67</v>
      </c>
      <c r="G36" s="85">
        <f t="shared" si="0"/>
        <v>0.95530049190846222</v>
      </c>
      <c r="H36" s="10">
        <v>0.93320000000000014</v>
      </c>
      <c r="I36" s="10">
        <f t="shared" si="1"/>
        <v>2.2100491908462083E-2</v>
      </c>
      <c r="J36" s="8">
        <v>2120000000</v>
      </c>
      <c r="K36" s="8">
        <v>2120000000</v>
      </c>
      <c r="L36" s="8" t="s">
        <v>164</v>
      </c>
      <c r="M36" s="8">
        <v>0</v>
      </c>
      <c r="N36" s="8" t="s">
        <v>165</v>
      </c>
      <c r="O36" s="8" t="s">
        <v>165</v>
      </c>
    </row>
    <row r="37" spans="1:15" ht="12" customHeight="1" x14ac:dyDescent="0.25">
      <c r="A37" s="8" t="s">
        <v>166</v>
      </c>
      <c r="B37" s="8" t="s">
        <v>167</v>
      </c>
      <c r="C37" s="8" t="s">
        <v>167</v>
      </c>
      <c r="D37" s="9">
        <v>4036</v>
      </c>
      <c r="E37" s="89"/>
      <c r="F37" s="89">
        <v>67</v>
      </c>
      <c r="G37" s="85">
        <f t="shared" si="0"/>
        <v>0.95530049190846222</v>
      </c>
      <c r="H37" s="10">
        <v>0.93320000000000014</v>
      </c>
      <c r="I37" s="10">
        <f t="shared" si="1"/>
        <v>2.2100491908462083E-2</v>
      </c>
      <c r="J37" s="8">
        <v>2120000000</v>
      </c>
      <c r="K37" s="8">
        <v>2120000000</v>
      </c>
      <c r="L37" s="8" t="s">
        <v>168</v>
      </c>
      <c r="M37" s="8">
        <v>0</v>
      </c>
      <c r="N37" s="8" t="s">
        <v>169</v>
      </c>
      <c r="O37" s="8" t="s">
        <v>169</v>
      </c>
    </row>
    <row r="38" spans="1:15" ht="12" customHeight="1" x14ac:dyDescent="0.25">
      <c r="A38" s="8" t="s">
        <v>170</v>
      </c>
      <c r="B38" s="8" t="s">
        <v>171</v>
      </c>
      <c r="C38" s="8" t="s">
        <v>171</v>
      </c>
      <c r="D38" s="9">
        <v>4037</v>
      </c>
      <c r="E38" s="89"/>
      <c r="F38" s="89">
        <v>67</v>
      </c>
      <c r="G38" s="85">
        <f t="shared" si="0"/>
        <v>0.95530049190846222</v>
      </c>
      <c r="H38" s="10">
        <v>0.93320000000000014</v>
      </c>
      <c r="I38" s="10">
        <f t="shared" si="1"/>
        <v>2.2100491908462083E-2</v>
      </c>
      <c r="J38" s="8">
        <v>2120000000</v>
      </c>
      <c r="K38" s="8">
        <v>2120000000</v>
      </c>
      <c r="L38" s="8" t="s">
        <v>172</v>
      </c>
      <c r="M38" s="8">
        <v>0</v>
      </c>
      <c r="N38" s="8" t="s">
        <v>173</v>
      </c>
      <c r="O38" s="8" t="s">
        <v>173</v>
      </c>
    </row>
    <row r="39" spans="1:15" ht="12" customHeight="1" x14ac:dyDescent="0.25">
      <c r="A39" s="8" t="s">
        <v>174</v>
      </c>
      <c r="B39" s="8" t="s">
        <v>175</v>
      </c>
      <c r="C39" s="8" t="s">
        <v>175</v>
      </c>
      <c r="D39" s="9">
        <v>4038</v>
      </c>
      <c r="E39" s="89"/>
      <c r="F39" s="89">
        <v>67</v>
      </c>
      <c r="G39" s="85">
        <f t="shared" si="0"/>
        <v>0.95530049190846222</v>
      </c>
      <c r="H39" s="10">
        <v>0.93320000000000014</v>
      </c>
      <c r="I39" s="10">
        <f t="shared" si="1"/>
        <v>2.2100491908462083E-2</v>
      </c>
      <c r="J39" s="8" t="s">
        <v>176</v>
      </c>
      <c r="K39" s="8">
        <v>2120000000</v>
      </c>
      <c r="L39" s="8" t="s">
        <v>115</v>
      </c>
      <c r="M39" s="8">
        <v>0</v>
      </c>
      <c r="N39" s="8" t="s">
        <v>116</v>
      </c>
      <c r="O39" s="8" t="s">
        <v>116</v>
      </c>
    </row>
    <row r="40" spans="1:15" s="80" customFormat="1" ht="12" customHeight="1" x14ac:dyDescent="0.25">
      <c r="A40" s="77" t="s">
        <v>177</v>
      </c>
      <c r="B40" s="77" t="s">
        <v>178</v>
      </c>
      <c r="C40" s="77" t="s">
        <v>178</v>
      </c>
      <c r="D40" s="78">
        <v>4039</v>
      </c>
      <c r="E40" s="90"/>
      <c r="F40" s="90"/>
      <c r="G40" s="86">
        <f t="shared" si="0"/>
        <v>0</v>
      </c>
      <c r="H40" s="79">
        <v>0</v>
      </c>
      <c r="I40" s="79">
        <f t="shared" si="1"/>
        <v>0</v>
      </c>
      <c r="J40" s="77">
        <v>2120000000</v>
      </c>
      <c r="K40" s="77">
        <v>2120000000</v>
      </c>
      <c r="L40" s="77">
        <v>2120000000</v>
      </c>
      <c r="M40" s="77">
        <v>0</v>
      </c>
      <c r="N40" s="77" t="s">
        <v>33</v>
      </c>
      <c r="O40" s="77" t="s">
        <v>33</v>
      </c>
    </row>
    <row r="41" spans="1:15" s="80" customFormat="1" ht="12" customHeight="1" x14ac:dyDescent="0.25">
      <c r="A41" s="77" t="s">
        <v>179</v>
      </c>
      <c r="B41" s="77" t="s">
        <v>180</v>
      </c>
      <c r="C41" s="77" t="s">
        <v>180</v>
      </c>
      <c r="D41" s="78">
        <v>4040</v>
      </c>
      <c r="E41" s="90"/>
      <c r="F41" s="90"/>
      <c r="G41" s="86">
        <f t="shared" si="0"/>
        <v>0</v>
      </c>
      <c r="H41" s="79">
        <v>0</v>
      </c>
      <c r="I41" s="79">
        <f t="shared" si="1"/>
        <v>0</v>
      </c>
      <c r="J41" s="77">
        <v>2120000000</v>
      </c>
      <c r="K41" s="77">
        <v>2120000000</v>
      </c>
      <c r="L41" s="77">
        <v>2120000000</v>
      </c>
      <c r="M41" s="77">
        <v>0</v>
      </c>
      <c r="N41" s="77" t="s">
        <v>33</v>
      </c>
      <c r="O41" s="77" t="s">
        <v>33</v>
      </c>
    </row>
    <row r="42" spans="1:15" ht="12" customHeight="1" x14ac:dyDescent="0.25">
      <c r="A42" s="8" t="s">
        <v>181</v>
      </c>
      <c r="B42" s="8" t="s">
        <v>182</v>
      </c>
      <c r="C42" s="8" t="s">
        <v>182</v>
      </c>
      <c r="D42" s="9">
        <v>4041</v>
      </c>
      <c r="E42" s="89"/>
      <c r="F42" s="89">
        <v>115</v>
      </c>
      <c r="G42" s="85">
        <f t="shared" si="0"/>
        <v>1.6396948741712412</v>
      </c>
      <c r="H42" s="10">
        <v>1.4132</v>
      </c>
      <c r="I42" s="10">
        <f t="shared" si="1"/>
        <v>0.22649487417124115</v>
      </c>
      <c r="J42" s="8">
        <v>2120000000</v>
      </c>
      <c r="K42" s="8" t="s">
        <v>183</v>
      </c>
      <c r="L42" s="8" t="s">
        <v>184</v>
      </c>
      <c r="M42" s="8">
        <v>0</v>
      </c>
      <c r="N42" s="8" t="s">
        <v>901</v>
      </c>
      <c r="O42" s="8" t="s">
        <v>185</v>
      </c>
    </row>
    <row r="43" spans="1:15" ht="12" customHeight="1" x14ac:dyDescent="0.25">
      <c r="A43" s="8" t="s">
        <v>186</v>
      </c>
      <c r="B43" s="8" t="s">
        <v>187</v>
      </c>
      <c r="C43" s="8" t="s">
        <v>187</v>
      </c>
      <c r="D43" s="9">
        <v>4042</v>
      </c>
      <c r="E43" s="89" t="s">
        <v>905</v>
      </c>
      <c r="F43" s="89">
        <f>100+13.5</f>
        <v>113.5</v>
      </c>
      <c r="G43" s="85">
        <f t="shared" si="0"/>
        <v>1.6183075497255293</v>
      </c>
      <c r="H43" s="10">
        <v>1.3069999999999999</v>
      </c>
      <c r="I43" s="10">
        <f t="shared" si="1"/>
        <v>0.31130754972552932</v>
      </c>
      <c r="J43" s="8">
        <v>2120000000</v>
      </c>
      <c r="K43" s="8">
        <v>2120000000</v>
      </c>
      <c r="L43" s="8" t="s">
        <v>188</v>
      </c>
      <c r="M43" s="8">
        <v>0</v>
      </c>
      <c r="N43" s="8" t="s">
        <v>189</v>
      </c>
      <c r="O43" s="8" t="s">
        <v>189</v>
      </c>
    </row>
    <row r="44" spans="1:15" ht="12" customHeight="1" x14ac:dyDescent="0.25">
      <c r="A44" s="8" t="s">
        <v>190</v>
      </c>
      <c r="B44" s="8" t="s">
        <v>191</v>
      </c>
      <c r="C44" s="8" t="s">
        <v>191</v>
      </c>
      <c r="D44" s="9">
        <v>4043</v>
      </c>
      <c r="E44" s="89"/>
      <c r="F44" s="89">
        <v>67</v>
      </c>
      <c r="G44" s="85">
        <f t="shared" si="0"/>
        <v>0.95530049190846222</v>
      </c>
      <c r="H44" s="10">
        <v>0.93659999999999999</v>
      </c>
      <c r="I44" s="10">
        <f t="shared" si="1"/>
        <v>1.8700491908462236E-2</v>
      </c>
      <c r="J44" s="8" t="s">
        <v>192</v>
      </c>
      <c r="K44" s="8">
        <v>2120000000</v>
      </c>
      <c r="L44" s="8" t="s">
        <v>193</v>
      </c>
      <c r="M44" s="8">
        <v>0</v>
      </c>
      <c r="N44" s="8" t="s">
        <v>194</v>
      </c>
      <c r="O44" s="8" t="s">
        <v>194</v>
      </c>
    </row>
    <row r="45" spans="1:15" ht="12" customHeight="1" x14ac:dyDescent="0.25">
      <c r="A45" s="8" t="s">
        <v>195</v>
      </c>
      <c r="B45" s="8" t="s">
        <v>196</v>
      </c>
      <c r="C45" s="8" t="s">
        <v>196</v>
      </c>
      <c r="D45" s="9">
        <v>4044</v>
      </c>
      <c r="E45" s="89"/>
      <c r="F45" s="89">
        <v>67</v>
      </c>
      <c r="G45" s="85">
        <f t="shared" si="0"/>
        <v>0.95530049190846222</v>
      </c>
      <c r="H45" s="10">
        <v>0.94000000000000006</v>
      </c>
      <c r="I45" s="10">
        <f t="shared" si="1"/>
        <v>1.5300491908462166E-2</v>
      </c>
      <c r="J45" s="8">
        <v>2120000000</v>
      </c>
      <c r="K45" s="8">
        <v>2120000000</v>
      </c>
      <c r="L45" s="8" t="s">
        <v>197</v>
      </c>
      <c r="M45" s="8">
        <v>0</v>
      </c>
      <c r="N45" s="8" t="s">
        <v>198</v>
      </c>
      <c r="O45" s="8" t="s">
        <v>198</v>
      </c>
    </row>
    <row r="46" spans="1:15" ht="12" customHeight="1" x14ac:dyDescent="0.25">
      <c r="A46" s="8" t="s">
        <v>199</v>
      </c>
      <c r="B46" s="8" t="s">
        <v>200</v>
      </c>
      <c r="C46" s="8" t="s">
        <v>200</v>
      </c>
      <c r="D46" s="9">
        <v>4045</v>
      </c>
      <c r="E46" s="89"/>
      <c r="F46" s="89">
        <v>67</v>
      </c>
      <c r="G46" s="85">
        <f t="shared" si="0"/>
        <v>0.95530049190846222</v>
      </c>
      <c r="H46" s="10">
        <v>1.0044999999999999</v>
      </c>
      <c r="I46" s="10">
        <f t="shared" si="1"/>
        <v>-4.9199508091537725E-2</v>
      </c>
      <c r="J46" s="8" t="s">
        <v>201</v>
      </c>
      <c r="K46" s="8">
        <v>2120000000</v>
      </c>
      <c r="L46" s="8" t="s">
        <v>202</v>
      </c>
      <c r="M46" s="8">
        <v>0</v>
      </c>
      <c r="N46" s="8" t="s">
        <v>203</v>
      </c>
      <c r="O46" s="8" t="s">
        <v>203</v>
      </c>
    </row>
    <row r="47" spans="1:15" ht="12" customHeight="1" x14ac:dyDescent="0.25">
      <c r="A47" s="8" t="s">
        <v>204</v>
      </c>
      <c r="B47" s="8" t="s">
        <v>205</v>
      </c>
      <c r="C47" s="8" t="s">
        <v>205</v>
      </c>
      <c r="D47" s="9">
        <v>4046</v>
      </c>
      <c r="E47" s="89"/>
      <c r="F47" s="89">
        <v>67</v>
      </c>
      <c r="G47" s="85">
        <f t="shared" si="0"/>
        <v>0.95530049190846222</v>
      </c>
      <c r="H47" s="10">
        <v>0.93659999999999999</v>
      </c>
      <c r="I47" s="10">
        <f t="shared" si="1"/>
        <v>1.8700491908462236E-2</v>
      </c>
      <c r="J47" s="8" t="s">
        <v>206</v>
      </c>
      <c r="K47" s="8" t="s">
        <v>206</v>
      </c>
      <c r="L47" s="8" t="s">
        <v>206</v>
      </c>
      <c r="M47" s="8">
        <v>0</v>
      </c>
      <c r="N47" s="8" t="s">
        <v>207</v>
      </c>
      <c r="O47" s="8" t="s">
        <v>207</v>
      </c>
    </row>
    <row r="48" spans="1:15" ht="12" customHeight="1" x14ac:dyDescent="0.25">
      <c r="A48" s="8" t="s">
        <v>208</v>
      </c>
      <c r="B48" s="8" t="s">
        <v>209</v>
      </c>
      <c r="C48" s="8" t="s">
        <v>209</v>
      </c>
      <c r="D48" s="9">
        <v>4047</v>
      </c>
      <c r="E48" s="89"/>
      <c r="F48" s="89">
        <v>67</v>
      </c>
      <c r="G48" s="85">
        <f t="shared" si="0"/>
        <v>0.95530049190846222</v>
      </c>
      <c r="H48" s="10">
        <v>0.93659999999999999</v>
      </c>
      <c r="I48" s="10">
        <f t="shared" si="1"/>
        <v>1.8700491908462236E-2</v>
      </c>
      <c r="J48" s="8" t="s">
        <v>210</v>
      </c>
      <c r="K48" s="8">
        <v>2120000000</v>
      </c>
      <c r="L48" s="8" t="s">
        <v>211</v>
      </c>
      <c r="M48" s="8">
        <v>0</v>
      </c>
      <c r="N48" s="8" t="s">
        <v>212</v>
      </c>
      <c r="O48" s="8" t="s">
        <v>212</v>
      </c>
    </row>
    <row r="49" spans="1:15" ht="12" customHeight="1" x14ac:dyDescent="0.25">
      <c r="A49" s="8" t="s">
        <v>213</v>
      </c>
      <c r="B49" s="8" t="s">
        <v>214</v>
      </c>
      <c r="C49" s="8" t="s">
        <v>214</v>
      </c>
      <c r="D49" s="9">
        <v>4048</v>
      </c>
      <c r="E49" s="89"/>
      <c r="F49" s="89">
        <v>67</v>
      </c>
      <c r="G49" s="85">
        <f t="shared" si="0"/>
        <v>0.95530049190846222</v>
      </c>
      <c r="H49" s="10">
        <v>1.0054000000000001</v>
      </c>
      <c r="I49" s="10">
        <f t="shared" si="1"/>
        <v>-5.0099508091537848E-2</v>
      </c>
      <c r="J49" s="8">
        <v>2120000000</v>
      </c>
      <c r="K49" s="8">
        <v>2120000000</v>
      </c>
      <c r="L49" s="8" t="s">
        <v>215</v>
      </c>
      <c r="M49" s="8">
        <v>0</v>
      </c>
      <c r="N49" s="8" t="s">
        <v>216</v>
      </c>
      <c r="O49" s="8" t="s">
        <v>216</v>
      </c>
    </row>
    <row r="50" spans="1:15" ht="12" customHeight="1" x14ac:dyDescent="0.25">
      <c r="A50" s="8" t="s">
        <v>217</v>
      </c>
      <c r="B50" s="8" t="s">
        <v>218</v>
      </c>
      <c r="C50" s="8" t="s">
        <v>218</v>
      </c>
      <c r="D50" s="9">
        <v>4049</v>
      </c>
      <c r="E50" s="89" t="s">
        <v>905</v>
      </c>
      <c r="F50" s="89">
        <f>100+13.5</f>
        <v>113.5</v>
      </c>
      <c r="G50" s="85">
        <f t="shared" si="0"/>
        <v>1.6183075497255293</v>
      </c>
      <c r="H50" s="10">
        <v>1.3053000000000001</v>
      </c>
      <c r="I50" s="10">
        <f t="shared" si="1"/>
        <v>0.31300754972552913</v>
      </c>
      <c r="J50" s="8">
        <v>2120000000</v>
      </c>
      <c r="K50" s="8" t="s">
        <v>219</v>
      </c>
      <c r="L50" s="8" t="s">
        <v>220</v>
      </c>
      <c r="M50" s="8">
        <v>0</v>
      </c>
      <c r="N50" s="8" t="s">
        <v>221</v>
      </c>
      <c r="O50" s="8" t="s">
        <v>221</v>
      </c>
    </row>
    <row r="51" spans="1:15" s="84" customFormat="1" ht="12" customHeight="1" x14ac:dyDescent="0.25">
      <c r="A51" s="81" t="s">
        <v>222</v>
      </c>
      <c r="B51" s="81" t="s">
        <v>906</v>
      </c>
      <c r="C51" s="81" t="s">
        <v>906</v>
      </c>
      <c r="D51" s="82">
        <v>4050</v>
      </c>
      <c r="E51" s="89" t="s">
        <v>905</v>
      </c>
      <c r="F51" s="89">
        <f>115+13.5</f>
        <v>128.5</v>
      </c>
      <c r="G51" s="85">
        <f t="shared" si="0"/>
        <v>1.8321807941826478</v>
      </c>
      <c r="H51" s="83">
        <v>0</v>
      </c>
      <c r="I51" s="83">
        <f t="shared" si="1"/>
        <v>1.8321807941826478</v>
      </c>
      <c r="J51" s="81">
        <v>2120000000</v>
      </c>
      <c r="K51" s="81">
        <v>2120000000</v>
      </c>
      <c r="L51" s="81"/>
      <c r="M51" s="81">
        <v>0</v>
      </c>
      <c r="N51" s="81"/>
      <c r="O51" s="81"/>
    </row>
    <row r="52" spans="1:15" ht="12" customHeight="1" x14ac:dyDescent="0.25">
      <c r="A52" s="8" t="s">
        <v>223</v>
      </c>
      <c r="B52" s="8" t="s">
        <v>224</v>
      </c>
      <c r="C52" s="8" t="s">
        <v>224</v>
      </c>
      <c r="D52" s="9">
        <v>4051</v>
      </c>
      <c r="E52" s="89"/>
      <c r="F52" s="89">
        <v>115</v>
      </c>
      <c r="G52" s="85">
        <f t="shared" si="0"/>
        <v>1.6396948741712412</v>
      </c>
      <c r="H52" s="10">
        <v>1.4166000000000001</v>
      </c>
      <c r="I52" s="10">
        <f t="shared" si="1"/>
        <v>0.22309487417124108</v>
      </c>
      <c r="J52" s="8" t="s">
        <v>225</v>
      </c>
      <c r="K52" s="8">
        <v>2120000000</v>
      </c>
      <c r="L52" s="8" t="s">
        <v>226</v>
      </c>
      <c r="M52" s="8">
        <v>0</v>
      </c>
      <c r="N52" s="8" t="s">
        <v>227</v>
      </c>
      <c r="O52" s="8" t="s">
        <v>227</v>
      </c>
    </row>
    <row r="53" spans="1:15" s="80" customFormat="1" ht="12" customHeight="1" x14ac:dyDescent="0.25">
      <c r="A53" s="77" t="s">
        <v>228</v>
      </c>
      <c r="B53" s="77" t="s">
        <v>229</v>
      </c>
      <c r="C53" s="77" t="s">
        <v>229</v>
      </c>
      <c r="D53" s="78">
        <v>4052</v>
      </c>
      <c r="E53" s="90"/>
      <c r="F53" s="90"/>
      <c r="G53" s="86">
        <f t="shared" si="0"/>
        <v>0</v>
      </c>
      <c r="H53" s="79">
        <v>0</v>
      </c>
      <c r="I53" s="79">
        <f t="shared" si="1"/>
        <v>0</v>
      </c>
      <c r="J53" s="77">
        <v>2120000000</v>
      </c>
      <c r="K53" s="77">
        <v>2120000000</v>
      </c>
      <c r="L53" s="77">
        <v>2120000000</v>
      </c>
      <c r="M53" s="77">
        <v>0</v>
      </c>
      <c r="N53" s="77" t="s">
        <v>33</v>
      </c>
      <c r="O53" s="77" t="s">
        <v>33</v>
      </c>
    </row>
    <row r="54" spans="1:15" s="80" customFormat="1" ht="12" customHeight="1" x14ac:dyDescent="0.25">
      <c r="A54" s="77" t="s">
        <v>230</v>
      </c>
      <c r="B54" s="77" t="s">
        <v>231</v>
      </c>
      <c r="C54" s="77" t="s">
        <v>231</v>
      </c>
      <c r="D54" s="78">
        <v>4053</v>
      </c>
      <c r="E54" s="90"/>
      <c r="F54" s="90"/>
      <c r="G54" s="86">
        <f t="shared" si="0"/>
        <v>0</v>
      </c>
      <c r="H54" s="79">
        <v>0</v>
      </c>
      <c r="I54" s="79">
        <f t="shared" si="1"/>
        <v>0</v>
      </c>
      <c r="J54" s="77">
        <v>2120000000</v>
      </c>
      <c r="K54" s="77">
        <v>2120000000</v>
      </c>
      <c r="L54" s="77">
        <v>2120000000</v>
      </c>
      <c r="M54" s="77">
        <v>0</v>
      </c>
      <c r="N54" s="77" t="s">
        <v>33</v>
      </c>
      <c r="O54" s="77" t="s">
        <v>33</v>
      </c>
    </row>
    <row r="55" spans="1:15" ht="12" customHeight="1" x14ac:dyDescent="0.25">
      <c r="A55" s="8" t="s">
        <v>232</v>
      </c>
      <c r="B55" s="8" t="s">
        <v>233</v>
      </c>
      <c r="C55" s="8" t="s">
        <v>233</v>
      </c>
      <c r="D55" s="9">
        <v>4054</v>
      </c>
      <c r="E55" s="89"/>
      <c r="F55" s="89">
        <v>67</v>
      </c>
      <c r="G55" s="85">
        <f t="shared" si="0"/>
        <v>0.95530049190846222</v>
      </c>
      <c r="H55" s="10">
        <v>0.94000000000000006</v>
      </c>
      <c r="I55" s="10">
        <f t="shared" si="1"/>
        <v>1.5300491908462166E-2</v>
      </c>
      <c r="J55" s="8" t="s">
        <v>234</v>
      </c>
      <c r="K55" s="8" t="s">
        <v>235</v>
      </c>
      <c r="L55" s="8" t="s">
        <v>236</v>
      </c>
      <c r="M55" s="8">
        <v>0</v>
      </c>
      <c r="N55" s="8" t="s">
        <v>237</v>
      </c>
      <c r="O55" s="8" t="s">
        <v>237</v>
      </c>
    </row>
    <row r="56" spans="1:15" ht="12" customHeight="1" x14ac:dyDescent="0.25">
      <c r="A56" s="8" t="s">
        <v>238</v>
      </c>
      <c r="B56" s="8" t="s">
        <v>239</v>
      </c>
      <c r="C56" s="8" t="s">
        <v>239</v>
      </c>
      <c r="D56" s="9">
        <v>4055</v>
      </c>
      <c r="E56" s="89"/>
      <c r="F56" s="89">
        <v>67</v>
      </c>
      <c r="G56" s="85">
        <f t="shared" si="0"/>
        <v>0.95530049190846222</v>
      </c>
      <c r="H56" s="10">
        <v>0.94000000000000006</v>
      </c>
      <c r="I56" s="10">
        <f t="shared" si="1"/>
        <v>1.5300491908462166E-2</v>
      </c>
      <c r="J56" s="8">
        <v>2120000000</v>
      </c>
      <c r="K56" s="8">
        <v>2120000000</v>
      </c>
      <c r="L56" s="8" t="s">
        <v>240</v>
      </c>
      <c r="M56" s="8">
        <v>0</v>
      </c>
      <c r="N56" s="8" t="s">
        <v>241</v>
      </c>
      <c r="O56" s="8" t="s">
        <v>241</v>
      </c>
    </row>
    <row r="57" spans="1:15" ht="12" customHeight="1" x14ac:dyDescent="0.25">
      <c r="A57" s="8" t="s">
        <v>242</v>
      </c>
      <c r="B57" s="8" t="s">
        <v>243</v>
      </c>
      <c r="C57" s="8" t="s">
        <v>243</v>
      </c>
      <c r="D57" s="9">
        <v>4056</v>
      </c>
      <c r="E57" s="89"/>
      <c r="F57" s="89">
        <v>67</v>
      </c>
      <c r="G57" s="85">
        <f t="shared" si="0"/>
        <v>0.95530049190846222</v>
      </c>
      <c r="H57" s="10">
        <v>0.94000000000000006</v>
      </c>
      <c r="I57" s="10">
        <f t="shared" si="1"/>
        <v>1.5300491908462166E-2</v>
      </c>
      <c r="J57" s="8">
        <v>2120000000</v>
      </c>
      <c r="K57" s="8">
        <v>2120000000</v>
      </c>
      <c r="L57" s="8" t="s">
        <v>244</v>
      </c>
      <c r="M57" s="8">
        <v>0</v>
      </c>
      <c r="N57" s="8" t="s">
        <v>245</v>
      </c>
      <c r="O57" s="8" t="s">
        <v>245</v>
      </c>
    </row>
    <row r="58" spans="1:15" ht="12" customHeight="1" x14ac:dyDescent="0.25">
      <c r="A58" s="8" t="s">
        <v>246</v>
      </c>
      <c r="B58" s="8" t="s">
        <v>247</v>
      </c>
      <c r="C58" s="8" t="s">
        <v>247</v>
      </c>
      <c r="D58" s="9">
        <v>4057</v>
      </c>
      <c r="E58" s="89"/>
      <c r="F58" s="89">
        <v>67</v>
      </c>
      <c r="G58" s="85">
        <f t="shared" si="0"/>
        <v>0.95530049190846222</v>
      </c>
      <c r="H58" s="10">
        <v>0.99429999999999996</v>
      </c>
      <c r="I58" s="10">
        <f t="shared" si="1"/>
        <v>-3.8999508091537738E-2</v>
      </c>
      <c r="J58" s="8">
        <v>2120000000</v>
      </c>
      <c r="K58" s="8">
        <v>2120000000</v>
      </c>
      <c r="L58" s="8" t="s">
        <v>248</v>
      </c>
      <c r="M58" s="8">
        <v>0</v>
      </c>
      <c r="N58" s="8" t="s">
        <v>249</v>
      </c>
      <c r="O58" s="8" t="s">
        <v>249</v>
      </c>
    </row>
    <row r="59" spans="1:15" ht="12" customHeight="1" x14ac:dyDescent="0.25">
      <c r="A59" s="8" t="s">
        <v>250</v>
      </c>
      <c r="B59" s="8" t="s">
        <v>251</v>
      </c>
      <c r="C59" s="8" t="s">
        <v>251</v>
      </c>
      <c r="D59" s="9">
        <v>4058</v>
      </c>
      <c r="E59" s="89"/>
      <c r="F59" s="89">
        <v>67</v>
      </c>
      <c r="G59" s="85">
        <f t="shared" si="0"/>
        <v>0.95530049190846222</v>
      </c>
      <c r="H59" s="10">
        <v>1.0266</v>
      </c>
      <c r="I59" s="10">
        <f t="shared" si="1"/>
        <v>-7.1299508091537733E-2</v>
      </c>
      <c r="J59" s="8" t="s">
        <v>252</v>
      </c>
      <c r="K59" s="8">
        <v>2120000000</v>
      </c>
      <c r="L59" s="8" t="s">
        <v>253</v>
      </c>
      <c r="M59" s="8">
        <v>0</v>
      </c>
      <c r="N59" s="8" t="s">
        <v>254</v>
      </c>
      <c r="O59" s="8" t="s">
        <v>254</v>
      </c>
    </row>
    <row r="60" spans="1:15" ht="12" customHeight="1" x14ac:dyDescent="0.25">
      <c r="A60" s="8" t="s">
        <v>255</v>
      </c>
      <c r="B60" s="8" t="s">
        <v>256</v>
      </c>
      <c r="C60" s="8" t="s">
        <v>256</v>
      </c>
      <c r="D60" s="9">
        <v>4059</v>
      </c>
      <c r="E60" s="89"/>
      <c r="F60" s="89">
        <v>100</v>
      </c>
      <c r="G60" s="85">
        <f t="shared" si="0"/>
        <v>1.4258216297141229</v>
      </c>
      <c r="H60" s="10">
        <v>1.2595000000000001</v>
      </c>
      <c r="I60" s="10">
        <f t="shared" si="1"/>
        <v>0.16632162971412279</v>
      </c>
      <c r="J60" s="8">
        <v>2120000000</v>
      </c>
      <c r="K60" s="8">
        <v>2120000000</v>
      </c>
      <c r="L60" s="8" t="s">
        <v>257</v>
      </c>
      <c r="M60" s="8">
        <v>0</v>
      </c>
      <c r="N60" s="8" t="s">
        <v>258</v>
      </c>
      <c r="O60" s="8" t="s">
        <v>258</v>
      </c>
    </row>
    <row r="61" spans="1:15" ht="12" customHeight="1" x14ac:dyDescent="0.25">
      <c r="A61" s="8" t="s">
        <v>259</v>
      </c>
      <c r="B61" s="8" t="s">
        <v>260</v>
      </c>
      <c r="C61" s="8" t="s">
        <v>260</v>
      </c>
      <c r="D61" s="9">
        <v>4060</v>
      </c>
      <c r="E61" s="89" t="s">
        <v>905</v>
      </c>
      <c r="F61" s="89">
        <f>115+13.5</f>
        <v>128.5</v>
      </c>
      <c r="G61" s="85">
        <f t="shared" si="0"/>
        <v>1.8321807941826478</v>
      </c>
      <c r="H61" s="10">
        <v>1.4166000000000001</v>
      </c>
      <c r="I61" s="10">
        <f t="shared" si="1"/>
        <v>0.41558079418264771</v>
      </c>
      <c r="J61" s="8">
        <v>2120000000</v>
      </c>
      <c r="K61" s="8">
        <v>2120000000</v>
      </c>
      <c r="L61" s="8">
        <v>2120000000</v>
      </c>
      <c r="M61" s="8">
        <v>0</v>
      </c>
      <c r="N61" s="8" t="s">
        <v>261</v>
      </c>
      <c r="O61" s="8" t="s">
        <v>261</v>
      </c>
    </row>
    <row r="62" spans="1:15" ht="12" customHeight="1" x14ac:dyDescent="0.25">
      <c r="A62" s="8" t="s">
        <v>262</v>
      </c>
      <c r="B62" s="8" t="s">
        <v>263</v>
      </c>
      <c r="C62" s="8" t="s">
        <v>263</v>
      </c>
      <c r="D62" s="9">
        <v>4061</v>
      </c>
      <c r="E62" s="89" t="s">
        <v>905</v>
      </c>
      <c r="F62" s="89">
        <f>115+13.5</f>
        <v>128.5</v>
      </c>
      <c r="G62" s="85">
        <f t="shared" si="0"/>
        <v>1.8321807941826478</v>
      </c>
      <c r="H62" s="10">
        <v>1.42</v>
      </c>
      <c r="I62" s="10">
        <f t="shared" si="1"/>
        <v>0.41218079418264786</v>
      </c>
      <c r="J62" s="8" t="s">
        <v>264</v>
      </c>
      <c r="K62" s="8" t="s">
        <v>265</v>
      </c>
      <c r="L62" s="8" t="s">
        <v>266</v>
      </c>
      <c r="M62" s="8">
        <v>0</v>
      </c>
      <c r="N62" s="8" t="s">
        <v>267</v>
      </c>
      <c r="O62" s="8" t="s">
        <v>267</v>
      </c>
    </row>
    <row r="63" spans="1:15" ht="12" customHeight="1" x14ac:dyDescent="0.25">
      <c r="A63" s="8" t="s">
        <v>268</v>
      </c>
      <c r="B63" s="8" t="s">
        <v>269</v>
      </c>
      <c r="C63" s="8" t="s">
        <v>269</v>
      </c>
      <c r="D63" s="9">
        <v>4062</v>
      </c>
      <c r="E63" s="89"/>
      <c r="F63" s="89">
        <v>100</v>
      </c>
      <c r="G63" s="85">
        <f t="shared" si="0"/>
        <v>1.4258216297141229</v>
      </c>
      <c r="H63" s="10">
        <v>1.8706</v>
      </c>
      <c r="I63" s="10">
        <f t="shared" si="1"/>
        <v>-0.44477837028587719</v>
      </c>
      <c r="J63" s="8">
        <v>2120000000</v>
      </c>
      <c r="K63" s="8">
        <v>2120000000</v>
      </c>
      <c r="L63" s="8" t="s">
        <v>270</v>
      </c>
      <c r="M63" s="8">
        <v>0</v>
      </c>
      <c r="N63" s="8" t="s">
        <v>271</v>
      </c>
      <c r="O63" s="8" t="s">
        <v>271</v>
      </c>
    </row>
    <row r="64" spans="1:15" ht="12" customHeight="1" x14ac:dyDescent="0.25">
      <c r="A64" s="8" t="s">
        <v>272</v>
      </c>
      <c r="B64" s="8" t="s">
        <v>273</v>
      </c>
      <c r="C64" s="8" t="s">
        <v>273</v>
      </c>
      <c r="D64" s="9">
        <v>4063</v>
      </c>
      <c r="E64" s="89"/>
      <c r="F64" s="89">
        <v>67</v>
      </c>
      <c r="G64" s="85">
        <f t="shared" si="0"/>
        <v>0.95530049190846222</v>
      </c>
      <c r="H64" s="10">
        <v>0.94340000000000002</v>
      </c>
      <c r="I64" s="10">
        <f t="shared" si="1"/>
        <v>1.1900491908462207E-2</v>
      </c>
      <c r="J64" s="8">
        <v>2120000000</v>
      </c>
      <c r="K64" s="8">
        <v>2120000000</v>
      </c>
      <c r="L64" s="8" t="s">
        <v>274</v>
      </c>
      <c r="M64" s="8">
        <v>0</v>
      </c>
      <c r="N64" s="8" t="s">
        <v>275</v>
      </c>
      <c r="O64" s="8" t="s">
        <v>275</v>
      </c>
    </row>
    <row r="65" spans="1:15" ht="12" customHeight="1" x14ac:dyDescent="0.25">
      <c r="A65" s="8" t="s">
        <v>276</v>
      </c>
      <c r="B65" s="8" t="s">
        <v>277</v>
      </c>
      <c r="C65" s="8" t="s">
        <v>277</v>
      </c>
      <c r="D65" s="9">
        <v>4064</v>
      </c>
      <c r="E65" s="89"/>
      <c r="F65" s="89">
        <v>67</v>
      </c>
      <c r="G65" s="85">
        <f t="shared" si="0"/>
        <v>0.95530049190846222</v>
      </c>
      <c r="H65" s="10">
        <v>0.94340000000000002</v>
      </c>
      <c r="I65" s="10">
        <f t="shared" si="1"/>
        <v>1.1900491908462207E-2</v>
      </c>
      <c r="J65" s="8">
        <v>2120000000</v>
      </c>
      <c r="K65" s="8">
        <v>2120000000</v>
      </c>
      <c r="L65" s="8" t="s">
        <v>278</v>
      </c>
      <c r="M65" s="8">
        <v>0</v>
      </c>
      <c r="N65" s="8" t="s">
        <v>279</v>
      </c>
      <c r="O65" s="8" t="s">
        <v>279</v>
      </c>
    </row>
    <row r="66" spans="1:15" ht="12" customHeight="1" x14ac:dyDescent="0.25">
      <c r="A66" s="8" t="s">
        <v>280</v>
      </c>
      <c r="B66" s="8" t="s">
        <v>281</v>
      </c>
      <c r="C66" s="8" t="s">
        <v>281</v>
      </c>
      <c r="D66" s="9">
        <v>4065</v>
      </c>
      <c r="E66" s="89"/>
      <c r="F66" s="89">
        <v>67</v>
      </c>
      <c r="G66" s="85">
        <f t="shared" si="0"/>
        <v>0.95530049190846222</v>
      </c>
      <c r="H66" s="10">
        <v>0.94340000000000002</v>
      </c>
      <c r="I66" s="10">
        <f t="shared" si="1"/>
        <v>1.1900491908462207E-2</v>
      </c>
      <c r="J66" s="8">
        <v>2120000000</v>
      </c>
      <c r="K66" s="8">
        <v>2120000000</v>
      </c>
      <c r="L66" s="8" t="s">
        <v>282</v>
      </c>
      <c r="M66" s="8">
        <v>0</v>
      </c>
      <c r="N66" s="8" t="s">
        <v>283</v>
      </c>
      <c r="O66" s="8" t="s">
        <v>283</v>
      </c>
    </row>
    <row r="67" spans="1:15" ht="12" customHeight="1" x14ac:dyDescent="0.25">
      <c r="A67" s="8" t="s">
        <v>284</v>
      </c>
      <c r="B67" s="8" t="s">
        <v>285</v>
      </c>
      <c r="C67" s="8" t="s">
        <v>285</v>
      </c>
      <c r="D67" s="9">
        <v>4066</v>
      </c>
      <c r="E67" s="89"/>
      <c r="F67" s="89">
        <v>67</v>
      </c>
      <c r="G67" s="85">
        <f t="shared" ref="G67:G92" si="3">(F67*100)/$F$93</f>
        <v>0.95530049190846222</v>
      </c>
      <c r="H67" s="10">
        <v>0.94340000000000002</v>
      </c>
      <c r="I67" s="10">
        <f t="shared" ref="I67:I92" si="4">G67-H67</f>
        <v>1.1900491908462207E-2</v>
      </c>
      <c r="J67" s="8">
        <v>2120000000</v>
      </c>
      <c r="K67" s="8">
        <v>2120000000</v>
      </c>
      <c r="L67" s="8" t="s">
        <v>286</v>
      </c>
      <c r="M67" s="8">
        <v>0</v>
      </c>
      <c r="N67" s="8" t="s">
        <v>287</v>
      </c>
      <c r="O67" s="8" t="s">
        <v>287</v>
      </c>
    </row>
    <row r="68" spans="1:15" ht="12" customHeight="1" x14ac:dyDescent="0.25">
      <c r="A68" s="8" t="s">
        <v>288</v>
      </c>
      <c r="B68" s="8" t="s">
        <v>289</v>
      </c>
      <c r="C68" s="8" t="s">
        <v>289</v>
      </c>
      <c r="D68" s="9">
        <v>4067</v>
      </c>
      <c r="E68" s="89"/>
      <c r="F68" s="89">
        <v>67</v>
      </c>
      <c r="G68" s="85">
        <f t="shared" si="3"/>
        <v>0.95530049190846222</v>
      </c>
      <c r="H68" s="10">
        <v>0.94340000000000002</v>
      </c>
      <c r="I68" s="10">
        <f t="shared" si="4"/>
        <v>1.1900491908462207E-2</v>
      </c>
      <c r="J68" s="8" t="s">
        <v>290</v>
      </c>
      <c r="K68" s="8">
        <v>2120000000</v>
      </c>
      <c r="L68" s="8" t="s">
        <v>291</v>
      </c>
      <c r="M68" s="8">
        <v>0</v>
      </c>
      <c r="N68" s="8" t="s">
        <v>292</v>
      </c>
      <c r="O68" s="8" t="s">
        <v>292</v>
      </c>
    </row>
    <row r="69" spans="1:15" ht="12" customHeight="1" x14ac:dyDescent="0.25">
      <c r="A69" s="8" t="s">
        <v>293</v>
      </c>
      <c r="B69" s="8" t="s">
        <v>294</v>
      </c>
      <c r="C69" s="8" t="s">
        <v>294</v>
      </c>
      <c r="D69" s="9">
        <v>4068</v>
      </c>
      <c r="E69" s="89"/>
      <c r="F69" s="89">
        <v>67</v>
      </c>
      <c r="G69" s="85">
        <f t="shared" si="3"/>
        <v>0.95530049190846222</v>
      </c>
      <c r="H69" s="10">
        <v>0.94340000000000002</v>
      </c>
      <c r="I69" s="10">
        <f t="shared" si="4"/>
        <v>1.1900491908462207E-2</v>
      </c>
      <c r="J69" s="8">
        <v>2120000000</v>
      </c>
      <c r="K69" s="8">
        <v>2120000000</v>
      </c>
      <c r="L69" s="8" t="s">
        <v>295</v>
      </c>
      <c r="M69" s="8">
        <v>0</v>
      </c>
      <c r="N69" s="8" t="s">
        <v>296</v>
      </c>
      <c r="O69" s="8" t="s">
        <v>296</v>
      </c>
    </row>
    <row r="70" spans="1:15" ht="12" customHeight="1" x14ac:dyDescent="0.25">
      <c r="A70" s="8" t="s">
        <v>297</v>
      </c>
      <c r="B70" s="8" t="s">
        <v>298</v>
      </c>
      <c r="C70" s="8" t="s">
        <v>298</v>
      </c>
      <c r="D70" s="9">
        <v>4069</v>
      </c>
      <c r="E70" s="89"/>
      <c r="F70" s="89">
        <v>100</v>
      </c>
      <c r="G70" s="85">
        <f t="shared" si="3"/>
        <v>1.4258216297141229</v>
      </c>
      <c r="H70" s="10">
        <v>1.3053000000000001</v>
      </c>
      <c r="I70" s="10">
        <f t="shared" si="4"/>
        <v>0.12052162971412272</v>
      </c>
      <c r="J70" s="8">
        <v>2120000000</v>
      </c>
      <c r="K70" s="8">
        <v>2120000000</v>
      </c>
      <c r="L70" s="8" t="s">
        <v>299</v>
      </c>
      <c r="M70" s="8">
        <v>0</v>
      </c>
      <c r="N70" s="8" t="s">
        <v>300</v>
      </c>
      <c r="O70" s="8" t="s">
        <v>300</v>
      </c>
    </row>
    <row r="71" spans="1:15" ht="12" customHeight="1" x14ac:dyDescent="0.25">
      <c r="A71" s="8" t="s">
        <v>301</v>
      </c>
      <c r="B71" s="8" t="s">
        <v>302</v>
      </c>
      <c r="C71" s="8" t="s">
        <v>302</v>
      </c>
      <c r="D71" s="9">
        <v>4070</v>
      </c>
      <c r="E71" s="89"/>
      <c r="F71" s="89">
        <v>115</v>
      </c>
      <c r="G71" s="85">
        <f t="shared" si="3"/>
        <v>1.6396948741712412</v>
      </c>
      <c r="H71" s="10">
        <v>1.42</v>
      </c>
      <c r="I71" s="10">
        <f t="shared" si="4"/>
        <v>0.21969487417124123</v>
      </c>
      <c r="J71" s="8" t="s">
        <v>303</v>
      </c>
      <c r="K71" s="8">
        <v>2120000000</v>
      </c>
      <c r="L71" s="8" t="s">
        <v>304</v>
      </c>
      <c r="M71" s="8">
        <v>0</v>
      </c>
      <c r="N71" s="8" t="s">
        <v>305</v>
      </c>
      <c r="O71" s="8" t="s">
        <v>305</v>
      </c>
    </row>
    <row r="72" spans="1:15" ht="12" customHeight="1" x14ac:dyDescent="0.25">
      <c r="A72" s="8" t="s">
        <v>306</v>
      </c>
      <c r="B72" s="8" t="s">
        <v>307</v>
      </c>
      <c r="C72" s="8" t="s">
        <v>307</v>
      </c>
      <c r="D72" s="9">
        <v>4071</v>
      </c>
      <c r="E72" s="89"/>
      <c r="F72" s="89">
        <v>115</v>
      </c>
      <c r="G72" s="85">
        <f t="shared" si="3"/>
        <v>1.6396948741712412</v>
      </c>
      <c r="H72" s="10">
        <v>1.3809</v>
      </c>
      <c r="I72" s="10">
        <f t="shared" si="4"/>
        <v>0.25879487417124114</v>
      </c>
      <c r="J72" s="8">
        <v>2120000000</v>
      </c>
      <c r="K72" s="8">
        <v>2120000000</v>
      </c>
      <c r="L72" s="8" t="s">
        <v>308</v>
      </c>
      <c r="M72" s="8">
        <v>0</v>
      </c>
      <c r="N72" s="8" t="s">
        <v>309</v>
      </c>
      <c r="O72" s="8" t="s">
        <v>309</v>
      </c>
    </row>
    <row r="73" spans="1:15" ht="12" customHeight="1" x14ac:dyDescent="0.25">
      <c r="A73" s="8" t="s">
        <v>310</v>
      </c>
      <c r="B73" s="8" t="s">
        <v>311</v>
      </c>
      <c r="C73" s="8" t="s">
        <v>311</v>
      </c>
      <c r="D73" s="9">
        <v>4075</v>
      </c>
      <c r="E73" s="89"/>
      <c r="F73" s="89">
        <v>100</v>
      </c>
      <c r="G73" s="85">
        <f t="shared" si="3"/>
        <v>1.4258216297141229</v>
      </c>
      <c r="H73" s="10">
        <v>1.2663</v>
      </c>
      <c r="I73" s="10">
        <f t="shared" si="4"/>
        <v>0.15952162971412287</v>
      </c>
      <c r="J73" s="8">
        <v>2120000000</v>
      </c>
      <c r="K73" s="8" t="s">
        <v>312</v>
      </c>
      <c r="L73" s="8" t="s">
        <v>313</v>
      </c>
      <c r="M73" s="8">
        <v>0</v>
      </c>
      <c r="N73" s="8" t="s">
        <v>314</v>
      </c>
      <c r="O73" s="8" t="s">
        <v>314</v>
      </c>
    </row>
    <row r="74" spans="1:15" ht="12" customHeight="1" x14ac:dyDescent="0.25">
      <c r="A74" s="8" t="s">
        <v>315</v>
      </c>
      <c r="B74" s="8" t="s">
        <v>316</v>
      </c>
      <c r="C74" s="8" t="s">
        <v>316</v>
      </c>
      <c r="D74" s="9">
        <v>4076</v>
      </c>
      <c r="E74" s="89"/>
      <c r="F74" s="89">
        <v>67</v>
      </c>
      <c r="G74" s="85">
        <f t="shared" si="3"/>
        <v>0.95530049190846222</v>
      </c>
      <c r="H74" s="10">
        <v>0.94679999999999997</v>
      </c>
      <c r="I74" s="10">
        <f t="shared" si="4"/>
        <v>8.5004919084622488E-3</v>
      </c>
      <c r="J74" s="8">
        <v>2120000000</v>
      </c>
      <c r="K74" s="8">
        <v>2120000000</v>
      </c>
      <c r="L74" s="8" t="s">
        <v>317</v>
      </c>
      <c r="M74" s="8">
        <v>0</v>
      </c>
      <c r="N74" s="8" t="s">
        <v>318</v>
      </c>
      <c r="O74" s="8" t="s">
        <v>318</v>
      </c>
    </row>
    <row r="75" spans="1:15" ht="12" customHeight="1" x14ac:dyDescent="0.25">
      <c r="A75" s="8" t="s">
        <v>319</v>
      </c>
      <c r="B75" s="8" t="s">
        <v>320</v>
      </c>
      <c r="C75" s="8" t="s">
        <v>320</v>
      </c>
      <c r="D75" s="9">
        <v>4077</v>
      </c>
      <c r="E75" s="89"/>
      <c r="F75" s="89">
        <v>67</v>
      </c>
      <c r="G75" s="85">
        <f t="shared" si="3"/>
        <v>0.95530049190846222</v>
      </c>
      <c r="H75" s="10">
        <v>0.94679999999999997</v>
      </c>
      <c r="I75" s="10">
        <f t="shared" si="4"/>
        <v>8.5004919084622488E-3</v>
      </c>
      <c r="J75" s="8">
        <v>2120000000</v>
      </c>
      <c r="K75" s="8">
        <v>2120000000</v>
      </c>
      <c r="L75" s="8" t="s">
        <v>321</v>
      </c>
      <c r="M75" s="8">
        <v>0</v>
      </c>
      <c r="N75" s="8" t="s">
        <v>322</v>
      </c>
      <c r="O75" s="8" t="s">
        <v>322</v>
      </c>
    </row>
    <row r="76" spans="1:15" ht="12" customHeight="1" x14ac:dyDescent="0.25">
      <c r="A76" s="8" t="s">
        <v>323</v>
      </c>
      <c r="B76" s="8" t="s">
        <v>324</v>
      </c>
      <c r="C76" s="8" t="s">
        <v>324</v>
      </c>
      <c r="D76" s="9">
        <v>4078</v>
      </c>
      <c r="E76" s="89" t="s">
        <v>905</v>
      </c>
      <c r="F76" s="89">
        <f>67+13.5</f>
        <v>80.5</v>
      </c>
      <c r="G76" s="85">
        <f t="shared" si="3"/>
        <v>1.1477864119198689</v>
      </c>
      <c r="H76" s="10">
        <v>1.0146999999999999</v>
      </c>
      <c r="I76" s="10">
        <f t="shared" si="4"/>
        <v>0.13308641191986892</v>
      </c>
      <c r="J76" s="8" t="s">
        <v>325</v>
      </c>
      <c r="K76" s="8" t="s">
        <v>325</v>
      </c>
      <c r="L76" s="8" t="s">
        <v>326</v>
      </c>
      <c r="M76" s="8">
        <v>0</v>
      </c>
      <c r="N76" s="8" t="s">
        <v>327</v>
      </c>
      <c r="O76" s="8" t="s">
        <v>327</v>
      </c>
    </row>
    <row r="77" spans="1:15" ht="12" customHeight="1" x14ac:dyDescent="0.25">
      <c r="A77" s="8" t="s">
        <v>328</v>
      </c>
      <c r="B77" s="8" t="s">
        <v>329</v>
      </c>
      <c r="C77" s="8" t="s">
        <v>329</v>
      </c>
      <c r="D77" s="9">
        <v>4079</v>
      </c>
      <c r="E77" s="89"/>
      <c r="F77" s="89">
        <v>67</v>
      </c>
      <c r="G77" s="85">
        <f t="shared" si="3"/>
        <v>0.95530049190846222</v>
      </c>
      <c r="H77" s="10">
        <v>0.94340000000000002</v>
      </c>
      <c r="I77" s="10">
        <f t="shared" si="4"/>
        <v>1.1900491908462207E-2</v>
      </c>
      <c r="J77" s="8">
        <v>2120000000</v>
      </c>
      <c r="K77" s="8">
        <v>2120000000</v>
      </c>
      <c r="L77" s="8" t="s">
        <v>330</v>
      </c>
      <c r="M77" s="8">
        <v>0</v>
      </c>
      <c r="N77" s="8" t="s">
        <v>331</v>
      </c>
      <c r="O77" s="8" t="s">
        <v>331</v>
      </c>
    </row>
    <row r="78" spans="1:15" ht="12" customHeight="1" x14ac:dyDescent="0.25">
      <c r="A78" s="8" t="s">
        <v>332</v>
      </c>
      <c r="B78" s="8" t="s">
        <v>333</v>
      </c>
      <c r="C78" s="8" t="s">
        <v>333</v>
      </c>
      <c r="D78" s="9">
        <v>4080</v>
      </c>
      <c r="E78" s="89"/>
      <c r="F78" s="89">
        <v>67</v>
      </c>
      <c r="G78" s="85">
        <f t="shared" si="3"/>
        <v>0.95530049190846222</v>
      </c>
      <c r="H78" s="10">
        <v>0.94679999999999997</v>
      </c>
      <c r="I78" s="10">
        <f t="shared" si="4"/>
        <v>8.5004919084622488E-3</v>
      </c>
      <c r="J78" s="8">
        <v>2120000000</v>
      </c>
      <c r="K78" s="8">
        <v>2120000000</v>
      </c>
      <c r="L78" s="8" t="s">
        <v>334</v>
      </c>
      <c r="M78" s="8">
        <v>0</v>
      </c>
      <c r="N78" s="8" t="s">
        <v>335</v>
      </c>
      <c r="O78" s="8" t="s">
        <v>335</v>
      </c>
    </row>
    <row r="79" spans="1:15" s="80" customFormat="1" ht="12" customHeight="1" x14ac:dyDescent="0.25">
      <c r="A79" s="77" t="s">
        <v>336</v>
      </c>
      <c r="B79" s="77" t="s">
        <v>337</v>
      </c>
      <c r="C79" s="77" t="s">
        <v>337</v>
      </c>
      <c r="D79" s="78">
        <v>4081</v>
      </c>
      <c r="E79" s="90"/>
      <c r="F79" s="90"/>
      <c r="G79" s="86">
        <f t="shared" si="3"/>
        <v>0</v>
      </c>
      <c r="H79" s="79">
        <v>0</v>
      </c>
      <c r="I79" s="79">
        <f t="shared" si="4"/>
        <v>0</v>
      </c>
      <c r="J79" s="77">
        <v>2120000000</v>
      </c>
      <c r="K79" s="77">
        <v>2120000000</v>
      </c>
      <c r="L79" s="77">
        <v>2120000000</v>
      </c>
      <c r="M79" s="77">
        <v>0</v>
      </c>
      <c r="N79" s="77" t="s">
        <v>33</v>
      </c>
      <c r="O79" s="77" t="s">
        <v>33</v>
      </c>
    </row>
    <row r="80" spans="1:15" ht="12" customHeight="1" x14ac:dyDescent="0.25">
      <c r="A80" s="8" t="s">
        <v>338</v>
      </c>
      <c r="B80" s="8" t="s">
        <v>339</v>
      </c>
      <c r="C80" s="8" t="s">
        <v>339</v>
      </c>
      <c r="D80" s="9">
        <v>4082</v>
      </c>
      <c r="E80" s="89"/>
      <c r="F80" s="89">
        <v>100</v>
      </c>
      <c r="G80" s="85">
        <f t="shared" si="3"/>
        <v>1.4258216297141229</v>
      </c>
      <c r="H80" s="10">
        <v>1.3087</v>
      </c>
      <c r="I80" s="10">
        <f t="shared" si="4"/>
        <v>0.11712162971412288</v>
      </c>
      <c r="J80" s="8">
        <v>2120000000</v>
      </c>
      <c r="K80" s="8" t="s">
        <v>340</v>
      </c>
      <c r="L80" s="8" t="s">
        <v>341</v>
      </c>
      <c r="M80" s="8">
        <v>0</v>
      </c>
      <c r="N80" s="8" t="s">
        <v>342</v>
      </c>
      <c r="O80" s="8" t="s">
        <v>342</v>
      </c>
    </row>
    <row r="81" spans="1:15" ht="12" customHeight="1" x14ac:dyDescent="0.25">
      <c r="A81" s="8" t="s">
        <v>343</v>
      </c>
      <c r="B81" s="8" t="s">
        <v>344</v>
      </c>
      <c r="C81" s="8" t="s">
        <v>344</v>
      </c>
      <c r="D81" s="9">
        <v>4083</v>
      </c>
      <c r="E81" s="89" t="s">
        <v>905</v>
      </c>
      <c r="F81" s="89">
        <f>115+13.75</f>
        <v>128.75</v>
      </c>
      <c r="G81" s="85">
        <f t="shared" si="3"/>
        <v>1.835745348256933</v>
      </c>
      <c r="H81" s="10">
        <v>1.4234</v>
      </c>
      <c r="I81" s="10">
        <f t="shared" si="4"/>
        <v>0.41234534825693303</v>
      </c>
      <c r="J81" s="8" t="s">
        <v>345</v>
      </c>
      <c r="K81" s="8">
        <v>2120000000</v>
      </c>
      <c r="L81" s="8" t="s">
        <v>346</v>
      </c>
      <c r="M81" s="8">
        <v>0</v>
      </c>
      <c r="N81" s="8" t="s">
        <v>347</v>
      </c>
      <c r="O81" s="8" t="s">
        <v>347</v>
      </c>
    </row>
    <row r="82" spans="1:15" ht="12" customHeight="1" x14ac:dyDescent="0.25">
      <c r="A82" s="8" t="s">
        <v>348</v>
      </c>
      <c r="B82" s="8" t="s">
        <v>349</v>
      </c>
      <c r="C82" s="8" t="s">
        <v>349</v>
      </c>
      <c r="D82" s="9">
        <v>4084</v>
      </c>
      <c r="E82" s="89"/>
      <c r="F82" s="89">
        <v>115</v>
      </c>
      <c r="G82" s="85">
        <f t="shared" si="3"/>
        <v>1.6396948741712412</v>
      </c>
      <c r="H82" s="10">
        <v>1.3843000000000001</v>
      </c>
      <c r="I82" s="10">
        <f t="shared" si="4"/>
        <v>0.25539487417124107</v>
      </c>
      <c r="J82" s="8">
        <v>2120000000</v>
      </c>
      <c r="K82" s="8">
        <v>2120000000</v>
      </c>
      <c r="L82" s="8" t="s">
        <v>350</v>
      </c>
      <c r="M82" s="8">
        <v>0</v>
      </c>
      <c r="N82" s="8" t="s">
        <v>351</v>
      </c>
      <c r="O82" s="8" t="s">
        <v>351</v>
      </c>
    </row>
    <row r="83" spans="1:15" ht="12" customHeight="1" x14ac:dyDescent="0.25">
      <c r="A83" s="8" t="s">
        <v>352</v>
      </c>
      <c r="B83" s="8" t="s">
        <v>353</v>
      </c>
      <c r="C83" s="8" t="s">
        <v>353</v>
      </c>
      <c r="D83" s="9">
        <v>4085</v>
      </c>
      <c r="E83" s="89"/>
      <c r="F83" s="89">
        <v>100</v>
      </c>
      <c r="G83" s="85">
        <f t="shared" si="3"/>
        <v>1.4258216297141229</v>
      </c>
      <c r="H83" s="10">
        <v>1.2697000000000001</v>
      </c>
      <c r="I83" s="10">
        <f t="shared" si="4"/>
        <v>0.1561216297141228</v>
      </c>
      <c r="J83" s="8">
        <v>2120000000</v>
      </c>
      <c r="K83" s="8">
        <v>2120000000</v>
      </c>
      <c r="L83" s="8" t="s">
        <v>354</v>
      </c>
      <c r="M83" s="8">
        <v>0</v>
      </c>
      <c r="N83" s="8" t="s">
        <v>355</v>
      </c>
      <c r="O83" s="8" t="s">
        <v>355</v>
      </c>
    </row>
    <row r="84" spans="1:15" ht="12" customHeight="1" x14ac:dyDescent="0.25">
      <c r="A84" s="8" t="s">
        <v>356</v>
      </c>
      <c r="B84" s="8" t="s">
        <v>357</v>
      </c>
      <c r="C84" s="8" t="s">
        <v>357</v>
      </c>
      <c r="D84" s="9">
        <v>4086</v>
      </c>
      <c r="E84" s="89"/>
      <c r="F84" s="89">
        <v>67</v>
      </c>
      <c r="G84" s="85">
        <f t="shared" si="3"/>
        <v>0.95530049190846222</v>
      </c>
      <c r="H84" s="10">
        <v>0.95020000000000016</v>
      </c>
      <c r="I84" s="10">
        <f t="shared" si="4"/>
        <v>5.1004919084620681E-3</v>
      </c>
      <c r="J84" s="8">
        <v>2120000000</v>
      </c>
      <c r="K84" s="8">
        <v>2120000000</v>
      </c>
      <c r="L84" s="8">
        <v>2120000000</v>
      </c>
      <c r="M84" s="8">
        <v>0</v>
      </c>
      <c r="N84" s="8" t="s">
        <v>358</v>
      </c>
      <c r="O84" s="8" t="s">
        <v>358</v>
      </c>
    </row>
    <row r="85" spans="1:15" ht="12" customHeight="1" x14ac:dyDescent="0.25">
      <c r="A85" s="8" t="s">
        <v>359</v>
      </c>
      <c r="B85" s="8" t="s">
        <v>360</v>
      </c>
      <c r="C85" s="8" t="s">
        <v>360</v>
      </c>
      <c r="D85" s="9">
        <v>4087</v>
      </c>
      <c r="E85" s="89"/>
      <c r="F85" s="89">
        <v>67</v>
      </c>
      <c r="G85" s="85">
        <f t="shared" si="3"/>
        <v>0.95530049190846222</v>
      </c>
      <c r="H85" s="10">
        <v>1.0266</v>
      </c>
      <c r="I85" s="10">
        <f t="shared" si="4"/>
        <v>-7.1299508091537733E-2</v>
      </c>
      <c r="J85" s="8">
        <v>2120000000</v>
      </c>
      <c r="K85" s="8">
        <v>2120000000</v>
      </c>
      <c r="L85" s="8" t="s">
        <v>361</v>
      </c>
      <c r="M85" s="8">
        <v>0</v>
      </c>
      <c r="N85" s="8" t="s">
        <v>362</v>
      </c>
      <c r="O85" s="8" t="s">
        <v>362</v>
      </c>
    </row>
    <row r="86" spans="1:15" ht="12" customHeight="1" x14ac:dyDescent="0.25">
      <c r="A86" s="8" t="s">
        <v>363</v>
      </c>
      <c r="B86" s="8" t="s">
        <v>364</v>
      </c>
      <c r="C86" s="8" t="s">
        <v>364</v>
      </c>
      <c r="D86" s="9">
        <v>4088</v>
      </c>
      <c r="E86" s="89"/>
      <c r="F86" s="89">
        <v>67</v>
      </c>
      <c r="G86" s="85">
        <f t="shared" si="3"/>
        <v>0.95530049190846222</v>
      </c>
      <c r="H86" s="10">
        <v>0.95020000000000016</v>
      </c>
      <c r="I86" s="10">
        <f t="shared" si="4"/>
        <v>5.1004919084620681E-3</v>
      </c>
      <c r="J86" s="8" t="s">
        <v>365</v>
      </c>
      <c r="K86" s="8">
        <v>2120000000</v>
      </c>
      <c r="L86" s="8" t="s">
        <v>366</v>
      </c>
      <c r="M86" s="8">
        <v>0</v>
      </c>
      <c r="N86" s="8" t="s">
        <v>367</v>
      </c>
      <c r="O86" s="8" t="s">
        <v>367</v>
      </c>
    </row>
    <row r="87" spans="1:15" s="84" customFormat="1" ht="12" customHeight="1" x14ac:dyDescent="0.25">
      <c r="A87" s="81" t="s">
        <v>368</v>
      </c>
      <c r="B87" s="81" t="s">
        <v>908</v>
      </c>
      <c r="C87" s="81" t="s">
        <v>908</v>
      </c>
      <c r="D87" s="82">
        <v>4089</v>
      </c>
      <c r="E87" s="89"/>
      <c r="F87" s="89">
        <v>67</v>
      </c>
      <c r="G87" s="85">
        <f t="shared" si="3"/>
        <v>0.95530049190846222</v>
      </c>
      <c r="H87" s="83">
        <v>0</v>
      </c>
      <c r="I87" s="83">
        <f t="shared" si="4"/>
        <v>0.95530049190846222</v>
      </c>
      <c r="J87" s="81">
        <v>2120000000</v>
      </c>
      <c r="K87" s="81">
        <v>2120000000</v>
      </c>
      <c r="L87" s="81">
        <v>2120000000</v>
      </c>
      <c r="M87" s="81">
        <v>0</v>
      </c>
      <c r="N87" s="81"/>
      <c r="O87" s="81"/>
    </row>
    <row r="88" spans="1:15" ht="12" customHeight="1" x14ac:dyDescent="0.25">
      <c r="A88" s="8" t="s">
        <v>370</v>
      </c>
      <c r="B88" s="8" t="s">
        <v>371</v>
      </c>
      <c r="C88" s="8" t="s">
        <v>371</v>
      </c>
      <c r="D88" s="9">
        <v>4090</v>
      </c>
      <c r="E88" s="89"/>
      <c r="F88" s="89">
        <v>67</v>
      </c>
      <c r="G88" s="85">
        <f t="shared" si="3"/>
        <v>0.95530049190846222</v>
      </c>
      <c r="H88" s="10">
        <v>0.94679999999999997</v>
      </c>
      <c r="I88" s="10">
        <f t="shared" si="4"/>
        <v>8.5004919084622488E-3</v>
      </c>
      <c r="J88" s="8">
        <v>2120000000</v>
      </c>
      <c r="K88" s="8">
        <v>2120000000</v>
      </c>
      <c r="L88" s="8" t="s">
        <v>372</v>
      </c>
      <c r="M88" s="8">
        <v>0</v>
      </c>
      <c r="N88" s="8" t="s">
        <v>373</v>
      </c>
      <c r="O88" s="8" t="s">
        <v>373</v>
      </c>
    </row>
    <row r="89" spans="1:15" ht="12" customHeight="1" x14ac:dyDescent="0.25">
      <c r="A89" s="8" t="s">
        <v>374</v>
      </c>
      <c r="B89" s="8" t="s">
        <v>375</v>
      </c>
      <c r="C89" s="8" t="s">
        <v>375</v>
      </c>
      <c r="D89" s="9">
        <v>4091</v>
      </c>
      <c r="E89" s="89"/>
      <c r="F89" s="89">
        <v>67</v>
      </c>
      <c r="G89" s="85">
        <f t="shared" si="3"/>
        <v>0.95530049190846222</v>
      </c>
      <c r="H89" s="10">
        <v>0.95020000000000016</v>
      </c>
      <c r="I89" s="10">
        <f t="shared" si="4"/>
        <v>5.1004919084620681E-3</v>
      </c>
      <c r="J89" s="8" t="s">
        <v>376</v>
      </c>
      <c r="K89" s="8">
        <v>2120000000</v>
      </c>
      <c r="L89" s="8" t="s">
        <v>377</v>
      </c>
      <c r="M89" s="8">
        <v>0</v>
      </c>
      <c r="N89" s="8" t="s">
        <v>378</v>
      </c>
      <c r="O89" s="8" t="s">
        <v>378</v>
      </c>
    </row>
    <row r="90" spans="1:15" ht="12" customHeight="1" x14ac:dyDescent="0.25">
      <c r="A90" s="8" t="s">
        <v>379</v>
      </c>
      <c r="B90" s="8" t="s">
        <v>380</v>
      </c>
      <c r="C90" s="8" t="s">
        <v>380</v>
      </c>
      <c r="D90" s="9">
        <v>4092</v>
      </c>
      <c r="E90" s="89"/>
      <c r="F90" s="89">
        <v>100</v>
      </c>
      <c r="G90" s="85">
        <f t="shared" si="3"/>
        <v>1.4258216297141229</v>
      </c>
      <c r="H90" s="10">
        <v>1.3121</v>
      </c>
      <c r="I90" s="10">
        <f t="shared" si="4"/>
        <v>0.11372162971412281</v>
      </c>
      <c r="J90" s="8">
        <v>2120000000</v>
      </c>
      <c r="K90" s="8">
        <v>2120000000</v>
      </c>
      <c r="L90" s="8" t="s">
        <v>381</v>
      </c>
      <c r="M90" s="8">
        <v>0</v>
      </c>
      <c r="N90" s="8" t="s">
        <v>382</v>
      </c>
      <c r="O90" s="8" t="s">
        <v>382</v>
      </c>
    </row>
    <row r="91" spans="1:15" ht="12" customHeight="1" x14ac:dyDescent="0.25">
      <c r="A91" s="8" t="s">
        <v>383</v>
      </c>
      <c r="B91" s="8" t="s">
        <v>384</v>
      </c>
      <c r="C91" s="8" t="s">
        <v>384</v>
      </c>
      <c r="D91" s="9">
        <v>4093</v>
      </c>
      <c r="E91" s="89"/>
      <c r="F91" s="89">
        <v>115</v>
      </c>
      <c r="G91" s="85">
        <f t="shared" si="3"/>
        <v>1.6396948741712412</v>
      </c>
      <c r="H91" s="10">
        <v>1.3774999999999999</v>
      </c>
      <c r="I91" s="10">
        <f t="shared" si="4"/>
        <v>0.26219487417124121</v>
      </c>
      <c r="J91" s="8">
        <v>2120000000</v>
      </c>
      <c r="K91" s="8">
        <v>2120000000</v>
      </c>
      <c r="L91" s="8" t="s">
        <v>385</v>
      </c>
      <c r="M91" s="8">
        <v>0</v>
      </c>
      <c r="N91" s="8" t="s">
        <v>386</v>
      </c>
      <c r="O91" s="8" t="s">
        <v>386</v>
      </c>
    </row>
    <row r="92" spans="1:15" s="80" customFormat="1" ht="14.25" customHeight="1" x14ac:dyDescent="0.25">
      <c r="A92" s="77" t="s">
        <v>387</v>
      </c>
      <c r="B92" s="77" t="s">
        <v>388</v>
      </c>
      <c r="C92" s="77" t="s">
        <v>388</v>
      </c>
      <c r="D92" s="78">
        <v>4094</v>
      </c>
      <c r="E92" s="90"/>
      <c r="F92" s="90"/>
      <c r="G92" s="86">
        <f t="shared" si="3"/>
        <v>0</v>
      </c>
      <c r="H92" s="79">
        <v>0</v>
      </c>
      <c r="I92" s="79">
        <f t="shared" si="4"/>
        <v>0</v>
      </c>
      <c r="J92" s="77">
        <v>2120000000</v>
      </c>
      <c r="K92" s="77">
        <v>2120000000</v>
      </c>
      <c r="L92" s="77">
        <v>2120000000</v>
      </c>
      <c r="M92" s="77">
        <v>0</v>
      </c>
      <c r="N92" s="77" t="s">
        <v>389</v>
      </c>
      <c r="O92" s="77" t="s">
        <v>389</v>
      </c>
    </row>
    <row r="93" spans="1:15" ht="15.75" thickBot="1" x14ac:dyDescent="0.3">
      <c r="E93" s="94" t="s">
        <v>907</v>
      </c>
      <c r="F93" s="91">
        <f>SUM(F2:F92)</f>
        <v>7013.5</v>
      </c>
      <c r="G93" s="87"/>
    </row>
    <row r="94" spans="1:15" x14ac:dyDescent="0.25">
      <c r="F94" s="92"/>
      <c r="G94" s="87"/>
    </row>
    <row r="95" spans="1:15" x14ac:dyDescent="0.25">
      <c r="F95" s="92"/>
      <c r="G95" s="87"/>
    </row>
    <row r="96" spans="1:15" x14ac:dyDescent="0.25">
      <c r="F96" s="92"/>
      <c r="G96" s="87"/>
    </row>
    <row r="97" spans="5:12" x14ac:dyDescent="0.25">
      <c r="F97" s="92"/>
      <c r="G97" s="87"/>
    </row>
    <row r="98" spans="5:12" x14ac:dyDescent="0.25">
      <c r="F98" s="92"/>
      <c r="G98" s="87"/>
    </row>
    <row r="99" spans="5:12" x14ac:dyDescent="0.25">
      <c r="E99" s="11"/>
      <c r="F99" s="11"/>
      <c r="G99" s="92"/>
      <c r="H99" s="92"/>
      <c r="I99" s="87"/>
      <c r="J99" s="11"/>
      <c r="L99" s="8"/>
    </row>
    <row r="100" spans="5:12" x14ac:dyDescent="0.25">
      <c r="E100" s="11"/>
      <c r="F100" s="11"/>
      <c r="G100" s="92"/>
      <c r="H100" s="92"/>
      <c r="I100" s="87"/>
      <c r="J100" s="11"/>
      <c r="L100" s="8"/>
    </row>
    <row r="101" spans="5:12" x14ac:dyDescent="0.25">
      <c r="E101" s="11"/>
      <c r="F101" s="11"/>
      <c r="G101" s="92"/>
      <c r="H101" s="92"/>
      <c r="I101" s="87"/>
      <c r="J101" s="11"/>
      <c r="L101" s="8"/>
    </row>
    <row r="102" spans="5:12" x14ac:dyDescent="0.25">
      <c r="E102" s="11"/>
      <c r="F102" s="11"/>
      <c r="G102" s="92"/>
      <c r="H102" s="92"/>
      <c r="I102" s="87"/>
      <c r="J102" s="11"/>
      <c r="L102" s="8"/>
    </row>
    <row r="103" spans="5:12" x14ac:dyDescent="0.25">
      <c r="E103" s="11"/>
      <c r="F103" s="11"/>
      <c r="G103" s="92"/>
      <c r="H103" s="92"/>
      <c r="I103" s="87"/>
      <c r="J103" s="11"/>
      <c r="L103" s="8"/>
    </row>
    <row r="104" spans="5:12" x14ac:dyDescent="0.25">
      <c r="E104" s="11"/>
      <c r="F104" s="11"/>
      <c r="G104" s="92"/>
      <c r="H104" s="92"/>
      <c r="I104" s="87"/>
      <c r="J104" s="11"/>
      <c r="L104" s="8"/>
    </row>
    <row r="105" spans="5:12" x14ac:dyDescent="0.25">
      <c r="E105" s="11"/>
      <c r="F105" s="11"/>
      <c r="G105" s="92"/>
      <c r="H105" s="92"/>
      <c r="I105" s="87"/>
      <c r="J105" s="11"/>
      <c r="L105" s="8"/>
    </row>
    <row r="106" spans="5:12" x14ac:dyDescent="0.25">
      <c r="E106" s="11"/>
      <c r="F106" s="11"/>
      <c r="G106" s="92"/>
      <c r="H106" s="92"/>
      <c r="I106" s="87"/>
      <c r="J106" s="11"/>
      <c r="L106" s="8"/>
    </row>
    <row r="107" spans="5:12" x14ac:dyDescent="0.25">
      <c r="E107" s="11"/>
      <c r="F107" s="11"/>
      <c r="G107" s="92"/>
      <c r="H107" s="92"/>
      <c r="I107" s="87"/>
      <c r="J107" s="11"/>
      <c r="L107" s="8"/>
    </row>
    <row r="108" spans="5:12" x14ac:dyDescent="0.25">
      <c r="E108" s="11"/>
      <c r="F108" s="11"/>
      <c r="G108" s="92"/>
      <c r="H108" s="92"/>
      <c r="I108" s="87"/>
      <c r="J108" s="11"/>
      <c r="L108" s="8"/>
    </row>
    <row r="109" spans="5:12" x14ac:dyDescent="0.25">
      <c r="E109" s="11"/>
      <c r="F109" s="11"/>
      <c r="G109" s="11"/>
      <c r="H109" s="92"/>
      <c r="I109" s="87"/>
      <c r="J109" s="11"/>
      <c r="L109" s="8"/>
    </row>
    <row r="110" spans="5:12" x14ac:dyDescent="0.25">
      <c r="F110" s="11"/>
      <c r="G110" s="11"/>
    </row>
    <row r="111" spans="5:12" x14ac:dyDescent="0.25">
      <c r="F111" s="11"/>
      <c r="G111" s="11"/>
    </row>
    <row r="112" spans="5:12" x14ac:dyDescent="0.25">
      <c r="F112" s="11"/>
      <c r="G112" s="11"/>
    </row>
    <row r="113" spans="6:7" x14ac:dyDescent="0.25">
      <c r="F113" s="11"/>
      <c r="G113" s="11"/>
    </row>
    <row r="114" spans="6:7" x14ac:dyDescent="0.25">
      <c r="F114" s="11"/>
      <c r="G114" s="11"/>
    </row>
    <row r="115" spans="6:7" x14ac:dyDescent="0.25">
      <c r="F115" s="11"/>
      <c r="G115" s="11"/>
    </row>
    <row r="116" spans="6:7" x14ac:dyDescent="0.25">
      <c r="F116" s="11"/>
      <c r="G116" s="11"/>
    </row>
    <row r="117" spans="6:7" x14ac:dyDescent="0.25">
      <c r="F117" s="11"/>
      <c r="G117" s="11"/>
    </row>
    <row r="118" spans="6:7" x14ac:dyDescent="0.25">
      <c r="F118" s="11"/>
      <c r="G118" s="11"/>
    </row>
    <row r="119" spans="6:7" x14ac:dyDescent="0.25">
      <c r="F119" s="11"/>
      <c r="G119" s="11"/>
    </row>
    <row r="120" spans="6:7" x14ac:dyDescent="0.25">
      <c r="F120" s="11"/>
      <c r="G120" s="11"/>
    </row>
    <row r="121" spans="6:7" x14ac:dyDescent="0.25">
      <c r="F121" s="11"/>
      <c r="G121" s="11"/>
    </row>
    <row r="122" spans="6:7" x14ac:dyDescent="0.25">
      <c r="F122" s="11"/>
      <c r="G122" s="11"/>
    </row>
    <row r="123" spans="6:7" x14ac:dyDescent="0.25">
      <c r="F123" s="11"/>
      <c r="G123" s="11"/>
    </row>
    <row r="124" spans="6:7" x14ac:dyDescent="0.25">
      <c r="F124" s="11"/>
      <c r="G124" s="11"/>
    </row>
    <row r="125" spans="6:7" x14ac:dyDescent="0.25">
      <c r="F125" s="11"/>
      <c r="G125" s="11"/>
    </row>
    <row r="126" spans="6:7" x14ac:dyDescent="0.25">
      <c r="F126" s="11"/>
      <c r="G126" s="11"/>
    </row>
    <row r="127" spans="6:7" x14ac:dyDescent="0.25">
      <c r="F127" s="11"/>
      <c r="G127" s="11"/>
    </row>
    <row r="128" spans="6:7" x14ac:dyDescent="0.25">
      <c r="F128" s="11"/>
      <c r="G128" s="11"/>
    </row>
    <row r="129" spans="6:7" x14ac:dyDescent="0.25">
      <c r="F129" s="11"/>
      <c r="G129" s="11"/>
    </row>
    <row r="130" spans="6:7" x14ac:dyDescent="0.25">
      <c r="F130" s="11"/>
      <c r="G130" s="11"/>
    </row>
    <row r="131" spans="6:7" x14ac:dyDescent="0.25">
      <c r="F131" s="11"/>
      <c r="G131" s="11"/>
    </row>
    <row r="132" spans="6:7" x14ac:dyDescent="0.25">
      <c r="F132" s="11"/>
      <c r="G132" s="11"/>
    </row>
    <row r="133" spans="6:7" x14ac:dyDescent="0.25">
      <c r="F133" s="11"/>
      <c r="G133" s="11"/>
    </row>
    <row r="134" spans="6:7" x14ac:dyDescent="0.25">
      <c r="F134" s="11"/>
      <c r="G134" s="11"/>
    </row>
    <row r="135" spans="6:7" x14ac:dyDescent="0.25">
      <c r="F135" s="11"/>
      <c r="G135" s="11"/>
    </row>
    <row r="136" spans="6:7" x14ac:dyDescent="0.25">
      <c r="F136" s="11"/>
      <c r="G136" s="11"/>
    </row>
    <row r="137" spans="6:7" x14ac:dyDescent="0.25">
      <c r="F137" s="11"/>
      <c r="G137" s="11"/>
    </row>
    <row r="138" spans="6:7" x14ac:dyDescent="0.25">
      <c r="F138" s="11"/>
      <c r="G138" s="11"/>
    </row>
    <row r="139" spans="6:7" x14ac:dyDescent="0.25">
      <c r="F139" s="11"/>
      <c r="G139" s="11"/>
    </row>
    <row r="140" spans="6:7" x14ac:dyDescent="0.25">
      <c r="F140" s="11"/>
      <c r="G140" s="11"/>
    </row>
    <row r="141" spans="6:7" x14ac:dyDescent="0.25">
      <c r="F141" s="11"/>
      <c r="G141" s="11"/>
    </row>
    <row r="142" spans="6:7" x14ac:dyDescent="0.25">
      <c r="F142" s="11"/>
      <c r="G142" s="11"/>
    </row>
    <row r="143" spans="6:7" x14ac:dyDescent="0.25">
      <c r="F143" s="11"/>
      <c r="G143" s="11"/>
    </row>
    <row r="144" spans="6:7" x14ac:dyDescent="0.25">
      <c r="F144" s="11"/>
      <c r="G144" s="11"/>
    </row>
    <row r="145" spans="6:7" x14ac:dyDescent="0.25">
      <c r="F145" s="11"/>
      <c r="G145" s="11"/>
    </row>
    <row r="146" spans="6:7" x14ac:dyDescent="0.25">
      <c r="F146" s="11"/>
      <c r="G146" s="11"/>
    </row>
    <row r="147" spans="6:7" x14ac:dyDescent="0.25">
      <c r="F147" s="11"/>
      <c r="G147" s="11"/>
    </row>
    <row r="148" spans="6:7" x14ac:dyDescent="0.25">
      <c r="F148" s="11"/>
      <c r="G148" s="11"/>
    </row>
    <row r="149" spans="6:7" x14ac:dyDescent="0.25">
      <c r="F149" s="11"/>
      <c r="G149" s="11"/>
    </row>
    <row r="150" spans="6:7" x14ac:dyDescent="0.25">
      <c r="F150" s="11"/>
      <c r="G150" s="11"/>
    </row>
    <row r="151" spans="6:7" x14ac:dyDescent="0.25">
      <c r="F151" s="11"/>
      <c r="G151" s="11"/>
    </row>
    <row r="152" spans="6:7" x14ac:dyDescent="0.25">
      <c r="F152" s="11"/>
      <c r="G152" s="11"/>
    </row>
    <row r="153" spans="6:7" x14ac:dyDescent="0.25">
      <c r="F153" s="11"/>
      <c r="G153" s="11"/>
    </row>
    <row r="154" spans="6:7" x14ac:dyDescent="0.25">
      <c r="F154" s="11"/>
      <c r="G154" s="11"/>
    </row>
    <row r="155" spans="6:7" x14ac:dyDescent="0.25">
      <c r="F155" s="11"/>
      <c r="G155" s="11"/>
    </row>
    <row r="156" spans="6:7" x14ac:dyDescent="0.25">
      <c r="F156" s="11"/>
      <c r="G156" s="11"/>
    </row>
    <row r="157" spans="6:7" x14ac:dyDescent="0.25">
      <c r="F157" s="11"/>
      <c r="G157" s="11"/>
    </row>
    <row r="158" spans="6:7" x14ac:dyDescent="0.25">
      <c r="F158" s="11"/>
      <c r="G158" s="11"/>
    </row>
    <row r="159" spans="6:7" x14ac:dyDescent="0.25">
      <c r="F159" s="11"/>
      <c r="G159" s="11"/>
    </row>
    <row r="160" spans="6:7" x14ac:dyDescent="0.25">
      <c r="F160" s="11"/>
      <c r="G160" s="11"/>
    </row>
    <row r="161" spans="6:7" x14ac:dyDescent="0.25">
      <c r="F161" s="11"/>
      <c r="G161" s="11"/>
    </row>
    <row r="162" spans="6:7" x14ac:dyDescent="0.25">
      <c r="F162" s="11"/>
      <c r="G162" s="11"/>
    </row>
    <row r="163" spans="6:7" x14ac:dyDescent="0.25">
      <c r="F163" s="11"/>
      <c r="G163" s="11"/>
    </row>
    <row r="164" spans="6:7" x14ac:dyDescent="0.25">
      <c r="F164" s="11"/>
      <c r="G164" s="11"/>
    </row>
    <row r="165" spans="6:7" x14ac:dyDescent="0.25">
      <c r="F165" s="11"/>
      <c r="G165" s="11"/>
    </row>
    <row r="166" spans="6:7" x14ac:dyDescent="0.25">
      <c r="F166" s="11"/>
      <c r="G166" s="11"/>
    </row>
    <row r="167" spans="6:7" x14ac:dyDescent="0.25">
      <c r="F167" s="11"/>
      <c r="G167" s="11"/>
    </row>
    <row r="168" spans="6:7" x14ac:dyDescent="0.25">
      <c r="F168" s="11"/>
      <c r="G168" s="11"/>
    </row>
    <row r="169" spans="6:7" x14ac:dyDescent="0.25">
      <c r="F169" s="11"/>
      <c r="G169" s="11"/>
    </row>
    <row r="170" spans="6:7" x14ac:dyDescent="0.25">
      <c r="F170" s="11"/>
      <c r="G170" s="11"/>
    </row>
    <row r="171" spans="6:7" x14ac:dyDescent="0.25">
      <c r="F171" s="11"/>
      <c r="G171" s="11"/>
    </row>
    <row r="172" spans="6:7" x14ac:dyDescent="0.25">
      <c r="F172" s="11"/>
      <c r="G172" s="11"/>
    </row>
    <row r="173" spans="6:7" x14ac:dyDescent="0.25">
      <c r="F173" s="11"/>
      <c r="G173" s="11"/>
    </row>
    <row r="174" spans="6:7" x14ac:dyDescent="0.25">
      <c r="F174" s="11"/>
      <c r="G174" s="11"/>
    </row>
    <row r="175" spans="6:7" x14ac:dyDescent="0.25">
      <c r="F175" s="11"/>
      <c r="G175" s="11"/>
    </row>
    <row r="176" spans="6:7" x14ac:dyDescent="0.25">
      <c r="F176" s="11"/>
      <c r="G176" s="11"/>
    </row>
    <row r="177" spans="6:7" x14ac:dyDescent="0.25">
      <c r="F177" s="11"/>
      <c r="G177" s="11"/>
    </row>
    <row r="178" spans="6:7" x14ac:dyDescent="0.25">
      <c r="F178" s="11"/>
      <c r="G178" s="11"/>
    </row>
    <row r="179" spans="6:7" x14ac:dyDescent="0.25">
      <c r="F179" s="11"/>
      <c r="G179" s="11"/>
    </row>
    <row r="180" spans="6:7" x14ac:dyDescent="0.25">
      <c r="F180" s="11"/>
      <c r="G180" s="11"/>
    </row>
    <row r="181" spans="6:7" x14ac:dyDescent="0.25">
      <c r="F181" s="11"/>
      <c r="G181" s="11"/>
    </row>
    <row r="182" spans="6:7" x14ac:dyDescent="0.25">
      <c r="F182" s="11"/>
      <c r="G182" s="11"/>
    </row>
    <row r="183" spans="6:7" x14ac:dyDescent="0.25">
      <c r="F183" s="11"/>
      <c r="G183" s="11"/>
    </row>
    <row r="184" spans="6:7" x14ac:dyDescent="0.25">
      <c r="F184" s="11"/>
      <c r="G184" s="11"/>
    </row>
    <row r="185" spans="6:7" x14ac:dyDescent="0.25">
      <c r="F185" s="11"/>
      <c r="G185" s="11"/>
    </row>
    <row r="186" spans="6:7" x14ac:dyDescent="0.25">
      <c r="F186" s="11"/>
      <c r="G186" s="11"/>
    </row>
    <row r="187" spans="6:7" x14ac:dyDescent="0.25">
      <c r="F187" s="11"/>
      <c r="G187" s="11"/>
    </row>
    <row r="188" spans="6:7" x14ac:dyDescent="0.25">
      <c r="F188" s="11"/>
      <c r="G188" s="11"/>
    </row>
    <row r="189" spans="6:7" x14ac:dyDescent="0.25">
      <c r="F189" s="11"/>
      <c r="G189" s="11"/>
    </row>
    <row r="190" spans="6:7" x14ac:dyDescent="0.25">
      <c r="F190" s="11"/>
      <c r="G190" s="11"/>
    </row>
    <row r="191" spans="6:7" x14ac:dyDescent="0.25">
      <c r="F191" s="11"/>
      <c r="G191" s="11"/>
    </row>
    <row r="192" spans="6:7" x14ac:dyDescent="0.25">
      <c r="F192" s="11"/>
      <c r="G192" s="11"/>
    </row>
    <row r="193" spans="6:7" x14ac:dyDescent="0.25">
      <c r="F193" s="11"/>
      <c r="G193" s="11"/>
    </row>
    <row r="194" spans="6:7" x14ac:dyDescent="0.25">
      <c r="F194" s="11"/>
      <c r="G194" s="11"/>
    </row>
    <row r="195" spans="6:7" x14ac:dyDescent="0.25">
      <c r="F195" s="11"/>
      <c r="G195" s="11"/>
    </row>
    <row r="196" spans="6:7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6:7" x14ac:dyDescent="0.25">
      <c r="F241" s="11"/>
      <c r="G241" s="11"/>
    </row>
    <row r="242" spans="6:7" x14ac:dyDescent="0.25">
      <c r="F242" s="11"/>
      <c r="G242" s="11"/>
    </row>
    <row r="243" spans="6:7" x14ac:dyDescent="0.25">
      <c r="F243" s="11"/>
      <c r="G243" s="11"/>
    </row>
    <row r="244" spans="6:7" x14ac:dyDescent="0.25">
      <c r="F244" s="11"/>
      <c r="G244" s="11"/>
    </row>
    <row r="245" spans="6:7" x14ac:dyDescent="0.25">
      <c r="F245" s="11"/>
      <c r="G245" s="11"/>
    </row>
    <row r="246" spans="6:7" x14ac:dyDescent="0.25">
      <c r="F246" s="11"/>
      <c r="G246" s="11"/>
    </row>
    <row r="247" spans="6:7" x14ac:dyDescent="0.25">
      <c r="F247" s="11"/>
      <c r="G247" s="11"/>
    </row>
    <row r="248" spans="6:7" x14ac:dyDescent="0.25">
      <c r="F248" s="11"/>
      <c r="G248" s="11"/>
    </row>
    <row r="249" spans="6:7" x14ac:dyDescent="0.25">
      <c r="F249" s="11"/>
      <c r="G249" s="11"/>
    </row>
    <row r="250" spans="6:7" x14ac:dyDescent="0.25">
      <c r="F250" s="11"/>
      <c r="G250" s="11"/>
    </row>
    <row r="251" spans="6:7" x14ac:dyDescent="0.25">
      <c r="F251" s="11"/>
      <c r="G251" s="11"/>
    </row>
    <row r="252" spans="6:7" x14ac:dyDescent="0.25">
      <c r="F252" s="11"/>
      <c r="G252" s="11"/>
    </row>
    <row r="253" spans="6:7" x14ac:dyDescent="0.25">
      <c r="F253" s="11"/>
      <c r="G253" s="11"/>
    </row>
    <row r="254" spans="6:7" x14ac:dyDescent="0.25">
      <c r="F254" s="11"/>
      <c r="G254" s="11"/>
    </row>
    <row r="255" spans="6:7" x14ac:dyDescent="0.25">
      <c r="F255" s="11"/>
      <c r="G255" s="11"/>
    </row>
    <row r="256" spans="6:7" x14ac:dyDescent="0.25">
      <c r="F256" s="11"/>
      <c r="G256" s="11"/>
    </row>
    <row r="257" spans="6:7" x14ac:dyDescent="0.25">
      <c r="F257" s="11"/>
      <c r="G257" s="11"/>
    </row>
    <row r="258" spans="6:7" x14ac:dyDescent="0.25">
      <c r="F258" s="11"/>
      <c r="G258" s="11"/>
    </row>
    <row r="259" spans="6:7" x14ac:dyDescent="0.25">
      <c r="F259" s="11"/>
      <c r="G259" s="11"/>
    </row>
    <row r="260" spans="6:7" x14ac:dyDescent="0.25">
      <c r="F260" s="11"/>
      <c r="G260" s="11"/>
    </row>
    <row r="261" spans="6:7" x14ac:dyDescent="0.25">
      <c r="F261" s="11"/>
      <c r="G261" s="11"/>
    </row>
    <row r="262" spans="6:7" x14ac:dyDescent="0.25">
      <c r="F262" s="11"/>
      <c r="G262" s="11"/>
    </row>
    <row r="263" spans="6:7" x14ac:dyDescent="0.25">
      <c r="F263" s="11"/>
      <c r="G263" s="11"/>
    </row>
    <row r="264" spans="6:7" x14ac:dyDescent="0.25">
      <c r="F264" s="11"/>
      <c r="G264" s="11"/>
    </row>
    <row r="265" spans="6:7" x14ac:dyDescent="0.25">
      <c r="F265" s="11"/>
      <c r="G265" s="11"/>
    </row>
    <row r="266" spans="6:7" x14ac:dyDescent="0.25">
      <c r="F266" s="11"/>
      <c r="G266" s="11"/>
    </row>
    <row r="267" spans="6:7" x14ac:dyDescent="0.25">
      <c r="F267" s="11"/>
      <c r="G267" s="11"/>
    </row>
    <row r="268" spans="6:7" x14ac:dyDescent="0.25">
      <c r="F268" s="11"/>
      <c r="G268" s="11"/>
    </row>
    <row r="269" spans="6:7" x14ac:dyDescent="0.25">
      <c r="F269" s="11"/>
      <c r="G269" s="11"/>
    </row>
    <row r="270" spans="6:7" x14ac:dyDescent="0.25">
      <c r="F270" s="11"/>
      <c r="G270" s="11"/>
    </row>
  </sheetData>
  <hyperlinks>
    <hyperlink ref="N4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</vt:lpstr>
      <vt:lpstr>Hoja1</vt:lpstr>
      <vt:lpstr>alicuotas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Carlos Geronimo Urdaneta Troconis</cp:lastModifiedBy>
  <cp:lastPrinted>2020-11-24T15:14:57Z</cp:lastPrinted>
  <dcterms:created xsi:type="dcterms:W3CDTF">2016-01-06T20:24:02Z</dcterms:created>
  <dcterms:modified xsi:type="dcterms:W3CDTF">2021-02-01T15:07:02Z</dcterms:modified>
</cp:coreProperties>
</file>